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C:\Users\oogak\Desktop\"/>
    </mc:Choice>
  </mc:AlternateContent>
  <xr:revisionPtr revIDLastSave="0" documentId="13_ncr:1_{4D78B0E5-8CD4-49ED-870E-BF6E647BB59B}" xr6:coauthVersionLast="47" xr6:coauthVersionMax="47" xr10:uidLastSave="{00000000-0000-0000-0000-000000000000}"/>
  <bookViews>
    <workbookView xWindow="-120" yWindow="-120" windowWidth="29040" windowHeight="15720" tabRatio="884" activeTab="1" xr2:uid="{00000000-000D-0000-FFFF-FFFF00000000}"/>
  </bookViews>
  <sheets>
    <sheet name="はじめに" sheetId="19" r:id="rId1"/>
    <sheet name="要項" sheetId="20" r:id="rId2"/>
    <sheet name="会場アクセス" sheetId="25" r:id="rId3"/>
    <sheet name="個人情報の取扱" sheetId="21" r:id="rId4"/>
    <sheet name="参加申込書（記入例）" sheetId="22" r:id="rId5"/>
    <sheet name="種別ごと（記入例）" sheetId="23" r:id="rId6"/>
    <sheet name="参加申込書" sheetId="5" r:id="rId7"/>
    <sheet name="幼年" sheetId="17" r:id="rId8"/>
    <sheet name="1・2男" sheetId="6" r:id="rId9"/>
    <sheet name="1・2女" sheetId="10" r:id="rId10"/>
    <sheet name="3・4男" sheetId="12" r:id="rId11"/>
    <sheet name="3・4女 " sheetId="11" r:id="rId12"/>
    <sheet name="5・6男" sheetId="13" r:id="rId13"/>
    <sheet name="5・6女" sheetId="14" r:id="rId14"/>
    <sheet name="中男" sheetId="16" r:id="rId15"/>
    <sheet name="中女" sheetId="15"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7" i="22" l="1"/>
  <c r="H36" i="22"/>
  <c r="H35" i="22"/>
  <c r="H34" i="22"/>
  <c r="H33" i="22"/>
  <c r="H32" i="22"/>
  <c r="H31" i="22"/>
  <c r="H30" i="22"/>
  <c r="H38" i="22"/>
  <c r="K29" i="22"/>
  <c r="H29" i="22"/>
  <c r="H37" i="5"/>
  <c r="H36" i="5"/>
  <c r="H35" i="5"/>
  <c r="H34" i="5"/>
  <c r="H33" i="5"/>
  <c r="H32" i="5"/>
  <c r="H31" i="5"/>
  <c r="G31" i="5"/>
  <c r="G32" i="5"/>
  <c r="H19" i="12"/>
  <c r="H20" i="12"/>
  <c r="H19" i="17"/>
  <c r="H21" i="17"/>
  <c r="H23" i="17"/>
  <c r="D4" i="23"/>
  <c r="M22" i="23"/>
  <c r="E4" i="23"/>
  <c r="E5" i="23"/>
  <c r="E6" i="23"/>
  <c r="E7" i="23"/>
  <c r="E8" i="23"/>
  <c r="E9" i="23"/>
  <c r="E10" i="23"/>
  <c r="E11" i="23"/>
  <c r="E12" i="23"/>
  <c r="E13" i="23"/>
  <c r="E14" i="23"/>
  <c r="E15" i="23"/>
  <c r="E16" i="23"/>
  <c r="E17" i="23"/>
  <c r="E18" i="23"/>
  <c r="F4" i="23"/>
  <c r="F5" i="23"/>
  <c r="F6" i="23"/>
  <c r="F7" i="23"/>
  <c r="F8" i="23"/>
  <c r="F9" i="23"/>
  <c r="F10" i="23"/>
  <c r="F11" i="23"/>
  <c r="F12" i="23"/>
  <c r="F13" i="23"/>
  <c r="F14" i="23"/>
  <c r="F15" i="23"/>
  <c r="F16" i="23"/>
  <c r="F17" i="23"/>
  <c r="F18" i="23"/>
  <c r="B5" i="23"/>
  <c r="B6" i="23"/>
  <c r="B7" i="23"/>
  <c r="B8" i="23"/>
  <c r="B9" i="23"/>
  <c r="B10" i="23"/>
  <c r="B11" i="23"/>
  <c r="B12" i="23"/>
  <c r="B13" i="23"/>
  <c r="B14" i="23"/>
  <c r="B15" i="23"/>
  <c r="B16" i="23"/>
  <c r="B17" i="23"/>
  <c r="B18" i="23"/>
  <c r="H19" i="23"/>
  <c r="I19" i="23"/>
  <c r="H24" i="23" s="1"/>
  <c r="J19" i="23"/>
  <c r="K19" i="23"/>
  <c r="L19" i="23"/>
  <c r="F9" i="15"/>
  <c r="F10" i="15"/>
  <c r="F11" i="15"/>
  <c r="F12" i="15"/>
  <c r="F13" i="15"/>
  <c r="E9" i="15"/>
  <c r="E10" i="15"/>
  <c r="E11" i="15"/>
  <c r="E12" i="15"/>
  <c r="E13" i="15"/>
  <c r="D9" i="15"/>
  <c r="D10" i="15"/>
  <c r="D11" i="15"/>
  <c r="D12" i="15"/>
  <c r="D13" i="15"/>
  <c r="C9" i="15"/>
  <c r="C10" i="15"/>
  <c r="C11" i="15"/>
  <c r="C12" i="15"/>
  <c r="C13" i="15"/>
  <c r="F4" i="16"/>
  <c r="F5" i="16"/>
  <c r="E4" i="16"/>
  <c r="E5" i="16"/>
  <c r="D4" i="16"/>
  <c r="D5" i="16"/>
  <c r="C4" i="16"/>
  <c r="C5" i="16"/>
  <c r="B5" i="16"/>
  <c r="B6" i="16"/>
  <c r="B7" i="16"/>
  <c r="B8" i="16"/>
  <c r="B9" i="16"/>
  <c r="B10" i="16"/>
  <c r="B11" i="16"/>
  <c r="B12" i="16"/>
  <c r="B13" i="16"/>
  <c r="B14" i="16"/>
  <c r="B15" i="16"/>
  <c r="B16" i="16"/>
  <c r="B17" i="16"/>
  <c r="B18" i="16"/>
  <c r="B19" i="16"/>
  <c r="B20" i="16"/>
  <c r="B21" i="16"/>
  <c r="B22" i="16"/>
  <c r="B23" i="16"/>
  <c r="J29" i="22"/>
  <c r="G38" i="22"/>
  <c r="H24" i="15"/>
  <c r="H24" i="16"/>
  <c r="H28" i="16"/>
  <c r="H19" i="14"/>
  <c r="H20" i="14"/>
  <c r="G35" i="5"/>
  <c r="H19" i="13"/>
  <c r="H20" i="13"/>
  <c r="G34" i="5"/>
  <c r="H19" i="11"/>
  <c r="H21" i="11"/>
  <c r="H19" i="10"/>
  <c r="H20" i="10"/>
  <c r="F4" i="17"/>
  <c r="E4" i="17"/>
  <c r="E5" i="17"/>
  <c r="E6" i="17"/>
  <c r="E7" i="17"/>
  <c r="E8" i="17"/>
  <c r="E9" i="17"/>
  <c r="E10" i="17"/>
  <c r="E11" i="17"/>
  <c r="E12" i="17"/>
  <c r="E13" i="17"/>
  <c r="E14" i="17"/>
  <c r="E15" i="17"/>
  <c r="E16" i="17"/>
  <c r="E17" i="17"/>
  <c r="E18" i="17"/>
  <c r="C4" i="17"/>
  <c r="C5" i="17"/>
  <c r="C6" i="17"/>
  <c r="C7" i="17"/>
  <c r="C8" i="17"/>
  <c r="C9" i="17"/>
  <c r="C10" i="17"/>
  <c r="C11" i="17"/>
  <c r="C12" i="17"/>
  <c r="C13" i="17"/>
  <c r="C14" i="17"/>
  <c r="C15" i="17"/>
  <c r="C16" i="17"/>
  <c r="C17" i="17"/>
  <c r="C18" i="17"/>
  <c r="D4" i="17"/>
  <c r="D5" i="17"/>
  <c r="D6" i="17"/>
  <c r="D7" i="17"/>
  <c r="D8" i="17"/>
  <c r="D9" i="17"/>
  <c r="D10" i="17"/>
  <c r="D11" i="17"/>
  <c r="D12" i="17"/>
  <c r="D13" i="17"/>
  <c r="D14" i="17"/>
  <c r="D15" i="17"/>
  <c r="D16" i="17"/>
  <c r="D17" i="17"/>
  <c r="D18" i="17"/>
  <c r="B5" i="17"/>
  <c r="B6" i="17"/>
  <c r="B7" i="17"/>
  <c r="B8" i="17"/>
  <c r="B9" i="17"/>
  <c r="B10" i="17"/>
  <c r="B11" i="17"/>
  <c r="B12" i="17"/>
  <c r="B13" i="17"/>
  <c r="B14" i="17"/>
  <c r="B15" i="17"/>
  <c r="B16" i="17"/>
  <c r="B17" i="17"/>
  <c r="B18" i="17"/>
  <c r="F5" i="17"/>
  <c r="F6" i="17"/>
  <c r="F7" i="17"/>
  <c r="F8" i="17"/>
  <c r="F9" i="17"/>
  <c r="F10" i="17"/>
  <c r="F11" i="17"/>
  <c r="F12" i="17"/>
  <c r="F13" i="17"/>
  <c r="F14" i="17"/>
  <c r="F15" i="17"/>
  <c r="F16" i="17"/>
  <c r="F17" i="17"/>
  <c r="F18" i="17"/>
  <c r="I19" i="17"/>
  <c r="H24" i="17"/>
  <c r="J19" i="17"/>
  <c r="K19" i="17"/>
  <c r="L19" i="17"/>
  <c r="I24" i="16"/>
  <c r="J24" i="16"/>
  <c r="K24" i="16"/>
  <c r="H27" i="16"/>
  <c r="L24" i="16"/>
  <c r="F4" i="15"/>
  <c r="F5" i="15"/>
  <c r="F6" i="15"/>
  <c r="F7" i="15"/>
  <c r="F8" i="15"/>
  <c r="F14" i="15"/>
  <c r="F15" i="15"/>
  <c r="F16" i="15"/>
  <c r="F17" i="15"/>
  <c r="F18" i="15"/>
  <c r="F19" i="15"/>
  <c r="F20" i="15"/>
  <c r="F21" i="15"/>
  <c r="F22" i="15"/>
  <c r="F23" i="15"/>
  <c r="E4" i="15"/>
  <c r="E5" i="15"/>
  <c r="E6" i="15"/>
  <c r="E7" i="15"/>
  <c r="E8" i="15"/>
  <c r="E14" i="15"/>
  <c r="E15" i="15"/>
  <c r="E16" i="15"/>
  <c r="E17" i="15"/>
  <c r="E18" i="15"/>
  <c r="E19" i="15"/>
  <c r="E20" i="15"/>
  <c r="E21" i="15"/>
  <c r="E22" i="15"/>
  <c r="E23" i="15"/>
  <c r="C4" i="15"/>
  <c r="C5" i="15"/>
  <c r="C6" i="15"/>
  <c r="C7" i="15"/>
  <c r="C8" i="15"/>
  <c r="C14" i="15"/>
  <c r="C15" i="15"/>
  <c r="C16" i="15"/>
  <c r="C17" i="15"/>
  <c r="C18" i="15"/>
  <c r="C19" i="15"/>
  <c r="C20" i="15"/>
  <c r="C21" i="15"/>
  <c r="C22" i="15"/>
  <c r="C23" i="15"/>
  <c r="D4" i="15"/>
  <c r="B5" i="15"/>
  <c r="B6" i="15"/>
  <c r="B7" i="15"/>
  <c r="B8" i="15"/>
  <c r="B9" i="15"/>
  <c r="B10" i="15"/>
  <c r="B11" i="15"/>
  <c r="B12" i="15"/>
  <c r="B13" i="15"/>
  <c r="B14" i="15"/>
  <c r="B15" i="15"/>
  <c r="B16" i="15"/>
  <c r="B17" i="15"/>
  <c r="B18" i="15"/>
  <c r="B19" i="15"/>
  <c r="B20" i="15"/>
  <c r="B21" i="15"/>
  <c r="B22" i="15"/>
  <c r="B23" i="15"/>
  <c r="I24" i="15"/>
  <c r="J24" i="15"/>
  <c r="K24" i="15"/>
  <c r="H29" i="15"/>
  <c r="L24" i="15"/>
  <c r="F4" i="14"/>
  <c r="F5" i="14"/>
  <c r="F6" i="14"/>
  <c r="F7" i="14"/>
  <c r="F8" i="14"/>
  <c r="F9" i="14"/>
  <c r="F10" i="14"/>
  <c r="F11" i="14"/>
  <c r="F12" i="14"/>
  <c r="F13" i="14"/>
  <c r="F14" i="14"/>
  <c r="F15" i="14"/>
  <c r="F16" i="14"/>
  <c r="F17" i="14"/>
  <c r="F18" i="14"/>
  <c r="E4" i="14"/>
  <c r="E5" i="14"/>
  <c r="E6" i="14"/>
  <c r="E7" i="14"/>
  <c r="E8" i="14"/>
  <c r="E9" i="14"/>
  <c r="E10" i="14"/>
  <c r="E11" i="14"/>
  <c r="E12" i="14"/>
  <c r="E13" i="14"/>
  <c r="E14" i="14"/>
  <c r="E15" i="14"/>
  <c r="E16" i="14"/>
  <c r="E17" i="14"/>
  <c r="E18" i="14"/>
  <c r="C4" i="14"/>
  <c r="C5" i="14"/>
  <c r="C6" i="14"/>
  <c r="C7" i="14"/>
  <c r="C8" i="14"/>
  <c r="C9" i="14"/>
  <c r="C10" i="14"/>
  <c r="C11" i="14"/>
  <c r="C12" i="14"/>
  <c r="C13" i="14"/>
  <c r="C14" i="14"/>
  <c r="C15" i="14"/>
  <c r="C16" i="14"/>
  <c r="C17" i="14"/>
  <c r="C18" i="14"/>
  <c r="D4" i="14"/>
  <c r="D5" i="14"/>
  <c r="D6" i="14"/>
  <c r="D7" i="14"/>
  <c r="D8" i="14"/>
  <c r="D9" i="14"/>
  <c r="D10" i="14"/>
  <c r="D11" i="14"/>
  <c r="D12" i="14"/>
  <c r="D13" i="14"/>
  <c r="D14" i="14"/>
  <c r="D15" i="14"/>
  <c r="D16" i="14"/>
  <c r="D17" i="14"/>
  <c r="D18" i="14"/>
  <c r="B5" i="14"/>
  <c r="B6" i="14"/>
  <c r="B7" i="14"/>
  <c r="B8" i="14"/>
  <c r="B9" i="14"/>
  <c r="B10" i="14"/>
  <c r="B11" i="14"/>
  <c r="B12" i="14"/>
  <c r="B13" i="14"/>
  <c r="B14" i="14"/>
  <c r="B15" i="14"/>
  <c r="B16" i="14"/>
  <c r="B17" i="14"/>
  <c r="B18" i="14"/>
  <c r="I19" i="14"/>
  <c r="H24" i="14"/>
  <c r="J19" i="14"/>
  <c r="B21" i="14"/>
  <c r="K19" i="14"/>
  <c r="L19" i="14"/>
  <c r="H25" i="14"/>
  <c r="F4" i="13"/>
  <c r="F5" i="13"/>
  <c r="F6" i="13"/>
  <c r="F7" i="13"/>
  <c r="F8" i="13"/>
  <c r="F9" i="13"/>
  <c r="F10" i="13"/>
  <c r="F11" i="13"/>
  <c r="F12" i="13"/>
  <c r="F13" i="13"/>
  <c r="F14" i="13"/>
  <c r="F15" i="13"/>
  <c r="F16" i="13"/>
  <c r="F17" i="13"/>
  <c r="F18" i="13"/>
  <c r="E4" i="13"/>
  <c r="E5" i="13"/>
  <c r="E6" i="13"/>
  <c r="E7" i="13"/>
  <c r="E8" i="13"/>
  <c r="E9" i="13"/>
  <c r="E10" i="13"/>
  <c r="E11" i="13"/>
  <c r="E12" i="13"/>
  <c r="E13" i="13"/>
  <c r="E14" i="13"/>
  <c r="E15" i="13"/>
  <c r="E16" i="13"/>
  <c r="E17" i="13"/>
  <c r="E18" i="13"/>
  <c r="C4" i="13"/>
  <c r="C5" i="13"/>
  <c r="C6" i="13"/>
  <c r="C7" i="13"/>
  <c r="C8" i="13"/>
  <c r="C9" i="13"/>
  <c r="C10" i="13"/>
  <c r="C11" i="13"/>
  <c r="C12" i="13"/>
  <c r="C13" i="13"/>
  <c r="C14" i="13"/>
  <c r="C15" i="13"/>
  <c r="C16" i="13"/>
  <c r="C17" i="13"/>
  <c r="C18" i="13"/>
  <c r="D4" i="13"/>
  <c r="D5" i="13"/>
  <c r="D6" i="13"/>
  <c r="D7" i="13"/>
  <c r="D8" i="13"/>
  <c r="D9" i="13"/>
  <c r="D10" i="13"/>
  <c r="D11" i="13"/>
  <c r="D12" i="13"/>
  <c r="D13" i="13"/>
  <c r="D14" i="13"/>
  <c r="D15" i="13"/>
  <c r="D16" i="13"/>
  <c r="D17" i="13"/>
  <c r="D18" i="13"/>
  <c r="B5" i="13"/>
  <c r="B6" i="13"/>
  <c r="B7" i="13"/>
  <c r="B8" i="13"/>
  <c r="B9" i="13"/>
  <c r="B10" i="13"/>
  <c r="B11" i="13"/>
  <c r="B12" i="13"/>
  <c r="B13" i="13"/>
  <c r="B14" i="13"/>
  <c r="B15" i="13"/>
  <c r="B16" i="13"/>
  <c r="B17" i="13"/>
  <c r="B18" i="13"/>
  <c r="I19" i="13"/>
  <c r="J19" i="13"/>
  <c r="H23" i="13"/>
  <c r="K19" i="13"/>
  <c r="L19" i="13"/>
  <c r="F4" i="12"/>
  <c r="F5" i="12"/>
  <c r="F6" i="12"/>
  <c r="F7" i="12"/>
  <c r="F8" i="12"/>
  <c r="F9" i="12"/>
  <c r="F10" i="12"/>
  <c r="F11" i="12"/>
  <c r="F12" i="12"/>
  <c r="F13" i="12"/>
  <c r="F14" i="12"/>
  <c r="F15" i="12"/>
  <c r="F16" i="12"/>
  <c r="F17" i="12"/>
  <c r="F18" i="12"/>
  <c r="E4" i="12"/>
  <c r="E5" i="12"/>
  <c r="E6" i="12"/>
  <c r="E7" i="12"/>
  <c r="E8" i="12"/>
  <c r="E9" i="12"/>
  <c r="E10" i="12"/>
  <c r="E11" i="12"/>
  <c r="E12" i="12"/>
  <c r="E13" i="12"/>
  <c r="E14" i="12"/>
  <c r="E15" i="12"/>
  <c r="E16" i="12"/>
  <c r="E17" i="12"/>
  <c r="E18" i="12"/>
  <c r="C4" i="12"/>
  <c r="C5" i="12"/>
  <c r="C6" i="12"/>
  <c r="C7" i="12"/>
  <c r="C8" i="12"/>
  <c r="C9" i="12"/>
  <c r="C10" i="12"/>
  <c r="C11" i="12"/>
  <c r="C12" i="12"/>
  <c r="C13" i="12"/>
  <c r="C14" i="12"/>
  <c r="C15" i="12"/>
  <c r="C16" i="12"/>
  <c r="C17" i="12"/>
  <c r="C18" i="12"/>
  <c r="D4" i="12"/>
  <c r="D5" i="12"/>
  <c r="D6" i="12"/>
  <c r="D7" i="12"/>
  <c r="D8" i="12"/>
  <c r="D9" i="12"/>
  <c r="D10" i="12"/>
  <c r="D11" i="12"/>
  <c r="D12" i="12"/>
  <c r="D13" i="12"/>
  <c r="D14" i="12"/>
  <c r="D15" i="12"/>
  <c r="D16" i="12"/>
  <c r="D17" i="12"/>
  <c r="D18" i="12"/>
  <c r="B5" i="12"/>
  <c r="B6" i="12"/>
  <c r="B7" i="12"/>
  <c r="B8" i="12"/>
  <c r="B9" i="12"/>
  <c r="B10" i="12"/>
  <c r="B11" i="12"/>
  <c r="B12" i="12"/>
  <c r="B13" i="12"/>
  <c r="B14" i="12"/>
  <c r="B15" i="12"/>
  <c r="B16" i="12"/>
  <c r="B17" i="12"/>
  <c r="B18" i="12"/>
  <c r="I19" i="12"/>
  <c r="J19" i="12"/>
  <c r="K19" i="12"/>
  <c r="L19" i="12"/>
  <c r="F4" i="11"/>
  <c r="F5" i="11"/>
  <c r="F6" i="11"/>
  <c r="F7" i="11"/>
  <c r="F8" i="11"/>
  <c r="F9" i="11"/>
  <c r="F10" i="11"/>
  <c r="F11" i="11"/>
  <c r="F12" i="11"/>
  <c r="F13" i="11"/>
  <c r="F14" i="11"/>
  <c r="F15" i="11"/>
  <c r="F16" i="11"/>
  <c r="F17" i="11"/>
  <c r="F18" i="11"/>
  <c r="E4" i="11"/>
  <c r="E5" i="11"/>
  <c r="E6" i="11"/>
  <c r="E7" i="11"/>
  <c r="E8" i="11"/>
  <c r="E9" i="11"/>
  <c r="E10" i="11"/>
  <c r="E11" i="11"/>
  <c r="E12" i="11"/>
  <c r="E13" i="11"/>
  <c r="E14" i="11"/>
  <c r="E15" i="11"/>
  <c r="E16" i="11"/>
  <c r="E17" i="11"/>
  <c r="E18" i="11"/>
  <c r="C4" i="11"/>
  <c r="C5" i="11"/>
  <c r="C6" i="11"/>
  <c r="C7" i="11"/>
  <c r="C8" i="11"/>
  <c r="C9" i="11"/>
  <c r="C10" i="11"/>
  <c r="C11" i="11"/>
  <c r="C12" i="11"/>
  <c r="C13" i="11"/>
  <c r="C14" i="11"/>
  <c r="C15" i="11"/>
  <c r="C16" i="11"/>
  <c r="C17" i="11"/>
  <c r="C18" i="11"/>
  <c r="D4" i="11"/>
  <c r="D5" i="11"/>
  <c r="D6" i="11"/>
  <c r="D7" i="11"/>
  <c r="D8" i="11"/>
  <c r="D9" i="11"/>
  <c r="D10" i="11"/>
  <c r="D11" i="11"/>
  <c r="D12" i="11"/>
  <c r="D13" i="11"/>
  <c r="D14" i="11"/>
  <c r="D15" i="11"/>
  <c r="D16" i="11"/>
  <c r="D17" i="11"/>
  <c r="D18" i="11"/>
  <c r="B5" i="11"/>
  <c r="B6" i="11"/>
  <c r="B7" i="11"/>
  <c r="B8" i="11"/>
  <c r="B9" i="11"/>
  <c r="B10" i="11"/>
  <c r="B11" i="11"/>
  <c r="B12" i="11"/>
  <c r="B13" i="11"/>
  <c r="B14" i="11"/>
  <c r="B15" i="11"/>
  <c r="B16" i="11"/>
  <c r="B17" i="11"/>
  <c r="B18" i="11"/>
  <c r="I19" i="11"/>
  <c r="H24" i="11"/>
  <c r="J19" i="11"/>
  <c r="K19" i="11"/>
  <c r="H22" i="11"/>
  <c r="L19" i="11"/>
  <c r="F4" i="10"/>
  <c r="F5" i="10"/>
  <c r="F6" i="10"/>
  <c r="F7" i="10"/>
  <c r="F8" i="10"/>
  <c r="F9" i="10"/>
  <c r="F10" i="10"/>
  <c r="F11" i="10"/>
  <c r="F12" i="10"/>
  <c r="F13" i="10"/>
  <c r="F14" i="10"/>
  <c r="F15" i="10"/>
  <c r="F16" i="10"/>
  <c r="F17" i="10"/>
  <c r="F18" i="10"/>
  <c r="E4" i="10"/>
  <c r="E5" i="10"/>
  <c r="E6" i="10"/>
  <c r="E7" i="10"/>
  <c r="E8" i="10"/>
  <c r="E9" i="10"/>
  <c r="E10" i="10"/>
  <c r="E11" i="10"/>
  <c r="E12" i="10"/>
  <c r="E13" i="10"/>
  <c r="E14" i="10"/>
  <c r="E15" i="10"/>
  <c r="E16" i="10"/>
  <c r="E17" i="10"/>
  <c r="E18" i="10"/>
  <c r="C4" i="10"/>
  <c r="C5" i="10"/>
  <c r="C6" i="10"/>
  <c r="C7" i="10"/>
  <c r="C8" i="10"/>
  <c r="C9" i="10"/>
  <c r="C10" i="10"/>
  <c r="C11" i="10"/>
  <c r="C12" i="10"/>
  <c r="C13" i="10"/>
  <c r="C14" i="10"/>
  <c r="C15" i="10"/>
  <c r="C16" i="10"/>
  <c r="C17" i="10"/>
  <c r="C18" i="10"/>
  <c r="D4" i="10"/>
  <c r="M22" i="10"/>
  <c r="B5" i="10"/>
  <c r="B6" i="10"/>
  <c r="B7" i="10"/>
  <c r="B8" i="10"/>
  <c r="B9" i="10"/>
  <c r="B10" i="10"/>
  <c r="B11" i="10"/>
  <c r="B12" i="10"/>
  <c r="B13" i="10"/>
  <c r="B14" i="10"/>
  <c r="B15" i="10"/>
  <c r="B16" i="10"/>
  <c r="B17" i="10"/>
  <c r="B18" i="10"/>
  <c r="I19" i="10"/>
  <c r="H21" i="10"/>
  <c r="J19" i="10"/>
  <c r="K19" i="10"/>
  <c r="L19" i="10"/>
  <c r="H25" i="10"/>
  <c r="D4" i="6"/>
  <c r="M22" i="6"/>
  <c r="C4" i="6"/>
  <c r="C5" i="6"/>
  <c r="C6" i="6"/>
  <c r="C7" i="6"/>
  <c r="C8" i="6"/>
  <c r="C9" i="6"/>
  <c r="C10" i="6"/>
  <c r="C11" i="6"/>
  <c r="C12" i="6"/>
  <c r="C13" i="6"/>
  <c r="C14" i="6"/>
  <c r="C15" i="6"/>
  <c r="C16" i="6"/>
  <c r="C17" i="6"/>
  <c r="C18" i="6"/>
  <c r="H19" i="6"/>
  <c r="H25" i="6"/>
  <c r="L19" i="6"/>
  <c r="K19" i="6"/>
  <c r="H24" i="6"/>
  <c r="J19" i="6"/>
  <c r="H22" i="6"/>
  <c r="F4" i="6"/>
  <c r="F5" i="6"/>
  <c r="F6" i="6"/>
  <c r="F7" i="6"/>
  <c r="F8" i="6"/>
  <c r="F9" i="6"/>
  <c r="F10" i="6"/>
  <c r="F11" i="6"/>
  <c r="F12" i="6"/>
  <c r="F13" i="6"/>
  <c r="F14" i="6"/>
  <c r="F15" i="6"/>
  <c r="F16" i="6"/>
  <c r="F17" i="6"/>
  <c r="F18" i="6"/>
  <c r="E4" i="6"/>
  <c r="E5" i="6"/>
  <c r="E6" i="6"/>
  <c r="E7" i="6"/>
  <c r="E8" i="6"/>
  <c r="E9" i="6"/>
  <c r="E10" i="6"/>
  <c r="E11" i="6"/>
  <c r="E12" i="6"/>
  <c r="E13" i="6"/>
  <c r="E14" i="6"/>
  <c r="E15" i="6"/>
  <c r="E16" i="6"/>
  <c r="E17" i="6"/>
  <c r="E18" i="6"/>
  <c r="B5" i="6"/>
  <c r="B6" i="6"/>
  <c r="B7" i="6"/>
  <c r="B8" i="6"/>
  <c r="B9" i="6"/>
  <c r="B10" i="6"/>
  <c r="B11" i="6"/>
  <c r="B12" i="6"/>
  <c r="B13" i="6"/>
  <c r="B14" i="6"/>
  <c r="B15" i="6"/>
  <c r="B16" i="6"/>
  <c r="B17" i="6"/>
  <c r="B18" i="6"/>
  <c r="I19" i="6"/>
  <c r="J29" i="5"/>
  <c r="M27" i="16"/>
  <c r="M27" i="15"/>
  <c r="D5" i="15"/>
  <c r="D6" i="15"/>
  <c r="D7" i="15"/>
  <c r="D8" i="15"/>
  <c r="D14" i="15"/>
  <c r="D15" i="15"/>
  <c r="D16" i="15"/>
  <c r="D17" i="15"/>
  <c r="D18" i="15"/>
  <c r="D19" i="15"/>
  <c r="D20" i="15"/>
  <c r="D21" i="15"/>
  <c r="D22" i="15"/>
  <c r="D23" i="15"/>
  <c r="M22" i="11"/>
  <c r="H22" i="17"/>
  <c r="M22" i="13"/>
  <c r="C6" i="16"/>
  <c r="C7" i="16"/>
  <c r="C8" i="16"/>
  <c r="C9" i="16"/>
  <c r="C10" i="16"/>
  <c r="C16" i="16"/>
  <c r="C17" i="16"/>
  <c r="C18" i="16"/>
  <c r="C19" i="16"/>
  <c r="C20" i="16"/>
  <c r="C21" i="16"/>
  <c r="C22" i="16"/>
  <c r="C23" i="16"/>
  <c r="C11" i="16"/>
  <c r="C12" i="16"/>
  <c r="C13" i="16"/>
  <c r="C14" i="16"/>
  <c r="C15" i="16"/>
  <c r="H24" i="12"/>
  <c r="H24" i="10"/>
  <c r="H22" i="12"/>
  <c r="H24" i="13"/>
  <c r="H22" i="23"/>
  <c r="D5" i="23"/>
  <c r="D6" i="23"/>
  <c r="D7" i="23"/>
  <c r="D8" i="23"/>
  <c r="D9" i="23"/>
  <c r="D10" i="23"/>
  <c r="D11" i="23"/>
  <c r="D12" i="23"/>
  <c r="D13" i="23"/>
  <c r="D14" i="23"/>
  <c r="D15" i="23"/>
  <c r="D16" i="23"/>
  <c r="D17" i="23"/>
  <c r="D18" i="23"/>
  <c r="H21" i="12"/>
  <c r="H25" i="15"/>
  <c r="G37" i="5"/>
  <c r="H26" i="15"/>
  <c r="H23" i="12"/>
  <c r="H25" i="12"/>
  <c r="B21" i="12"/>
  <c r="H23" i="10"/>
  <c r="M22" i="14"/>
  <c r="B26" i="15"/>
  <c r="H25" i="16"/>
  <c r="H28" i="15"/>
  <c r="H22" i="13"/>
  <c r="B21" i="10"/>
  <c r="H22" i="14"/>
  <c r="H30" i="15"/>
  <c r="H29" i="16"/>
  <c r="H26" i="16"/>
  <c r="B26" i="16"/>
  <c r="H30" i="16"/>
  <c r="G36" i="5"/>
  <c r="H21" i="14"/>
  <c r="H23" i="14"/>
  <c r="B21" i="13"/>
  <c r="H25" i="13"/>
  <c r="H21" i="13"/>
  <c r="B21" i="11"/>
  <c r="E11" i="16"/>
  <c r="E12" i="16"/>
  <c r="E13" i="16"/>
  <c r="E14" i="16"/>
  <c r="E15" i="16"/>
  <c r="E6" i="16"/>
  <c r="E7" i="16"/>
  <c r="E8" i="16"/>
  <c r="E9" i="16"/>
  <c r="E10" i="16"/>
  <c r="E16" i="16"/>
  <c r="E17" i="16"/>
  <c r="E18" i="16"/>
  <c r="E19" i="16"/>
  <c r="E20" i="16"/>
  <c r="E21" i="16"/>
  <c r="E22" i="16"/>
  <c r="E23" i="16"/>
  <c r="F11" i="16"/>
  <c r="F12" i="16"/>
  <c r="F13" i="16"/>
  <c r="F14" i="16"/>
  <c r="F15" i="16"/>
  <c r="F6" i="16"/>
  <c r="F7" i="16"/>
  <c r="F8" i="16"/>
  <c r="F9" i="16"/>
  <c r="F10" i="16"/>
  <c r="F16" i="16"/>
  <c r="F17" i="16"/>
  <c r="F18" i="16"/>
  <c r="F19" i="16"/>
  <c r="F20" i="16"/>
  <c r="F21" i="16"/>
  <c r="F22" i="16"/>
  <c r="F23" i="16"/>
  <c r="D6" i="16"/>
  <c r="D7" i="16"/>
  <c r="D8" i="16"/>
  <c r="D9" i="16"/>
  <c r="D10" i="16"/>
  <c r="D16" i="16"/>
  <c r="D17" i="16"/>
  <c r="D18" i="16"/>
  <c r="D19" i="16"/>
  <c r="D20" i="16"/>
  <c r="D21" i="16"/>
  <c r="D22" i="16"/>
  <c r="D23" i="16"/>
  <c r="D11" i="16"/>
  <c r="D12" i="16"/>
  <c r="D13" i="16"/>
  <c r="D14" i="16"/>
  <c r="D15" i="16"/>
  <c r="D5" i="10"/>
  <c r="D6" i="10"/>
  <c r="D7" i="10"/>
  <c r="D8" i="10"/>
  <c r="D9" i="10"/>
  <c r="D10" i="10"/>
  <c r="D11" i="10"/>
  <c r="D12" i="10"/>
  <c r="D13" i="10"/>
  <c r="D14" i="10"/>
  <c r="D15" i="10"/>
  <c r="D16" i="10"/>
  <c r="D17" i="10"/>
  <c r="D18" i="10"/>
  <c r="M22" i="17"/>
  <c r="D5" i="6"/>
  <c r="D6" i="6"/>
  <c r="D7" i="6"/>
  <c r="D8" i="6"/>
  <c r="D9" i="6"/>
  <c r="D10" i="6"/>
  <c r="D11" i="6"/>
  <c r="D12" i="6"/>
  <c r="D13" i="6"/>
  <c r="D14" i="6"/>
  <c r="D15" i="6"/>
  <c r="D16" i="6"/>
  <c r="D17" i="6"/>
  <c r="D18" i="6"/>
  <c r="H20" i="11"/>
  <c r="G33" i="5"/>
  <c r="H25" i="11"/>
  <c r="H23" i="11"/>
  <c r="M22" i="12"/>
  <c r="H22" i="10"/>
  <c r="H27" i="15"/>
  <c r="H23" i="6"/>
  <c r="B21" i="6"/>
  <c r="H20" i="6"/>
  <c r="G30" i="5"/>
  <c r="H30" i="5"/>
  <c r="H21" i="6"/>
  <c r="H20" i="17"/>
  <c r="G29" i="5"/>
  <c r="H25" i="17"/>
  <c r="B21" i="17"/>
  <c r="G38" i="5"/>
  <c r="H29" i="5"/>
  <c r="H38" i="5"/>
  <c r="K29" i="5"/>
  <c r="H25" i="23" l="1"/>
  <c r="B21" i="23"/>
  <c r="H20" i="23"/>
  <c r="H23" i="23"/>
  <c r="H21" i="23"/>
</calcChain>
</file>

<file path=xl/sharedStrings.xml><?xml version="1.0" encoding="utf-8"?>
<sst xmlns="http://schemas.openxmlformats.org/spreadsheetml/2006/main" count="527" uniqueCount="244">
  <si>
    <t>№</t>
    <phoneticPr fontId="3"/>
  </si>
  <si>
    <t>監督</t>
    <rPh sb="0" eb="2">
      <t>カントク</t>
    </rPh>
    <phoneticPr fontId="3"/>
  </si>
  <si>
    <t>選手</t>
    <rPh sb="0" eb="2">
      <t>センシュ</t>
    </rPh>
    <phoneticPr fontId="3"/>
  </si>
  <si>
    <t>シード順</t>
    <rPh sb="3" eb="4">
      <t>ジュン</t>
    </rPh>
    <phoneticPr fontId="3"/>
  </si>
  <si>
    <t>シード順位をつけるに当たり，
特記すべき過去1年間の大会成績</t>
    <rPh sb="3" eb="5">
      <t>ジュンイ</t>
    </rPh>
    <rPh sb="10" eb="11">
      <t>ア</t>
    </rPh>
    <rPh sb="15" eb="17">
      <t>トッキ</t>
    </rPh>
    <rPh sb="26" eb="28">
      <t>タイカイ</t>
    </rPh>
    <rPh sb="28" eb="30">
      <t>セイセキ</t>
    </rPh>
    <phoneticPr fontId="3"/>
  </si>
  <si>
    <t>なまえ</t>
    <phoneticPr fontId="3"/>
  </si>
  <si>
    <t>みょうじ</t>
    <phoneticPr fontId="3"/>
  </si>
  <si>
    <t>大会名</t>
    <rPh sb="0" eb="2">
      <t>タイカイ</t>
    </rPh>
    <rPh sb="2" eb="3">
      <t>メイ</t>
    </rPh>
    <phoneticPr fontId="3"/>
  </si>
  <si>
    <t>部門</t>
    <rPh sb="0" eb="2">
      <t>ブモン</t>
    </rPh>
    <phoneticPr fontId="3"/>
  </si>
  <si>
    <t>順位</t>
    <rPh sb="0" eb="2">
      <t>ジュンイ</t>
    </rPh>
    <phoneticPr fontId="3"/>
  </si>
  <si>
    <t>福山クラブ</t>
    <rPh sb="0" eb="2">
      <t>フクヤマ</t>
    </rPh>
    <phoneticPr fontId="3"/>
  </si>
  <si>
    <t>高橋</t>
    <rPh sb="0" eb="2">
      <t>タカハシ</t>
    </rPh>
    <phoneticPr fontId="3"/>
  </si>
  <si>
    <t>太郎</t>
    <rPh sb="0" eb="2">
      <t>タロウ</t>
    </rPh>
    <phoneticPr fontId="3"/>
  </si>
  <si>
    <t>花子</t>
    <rPh sb="0" eb="2">
      <t>ハナコ</t>
    </rPh>
    <phoneticPr fontId="3"/>
  </si>
  <si>
    <t>たかはし</t>
    <phoneticPr fontId="3"/>
  </si>
  <si>
    <t>はなこ</t>
    <phoneticPr fontId="3"/>
  </si>
  <si>
    <t>広島平和カップ</t>
    <rPh sb="0" eb="2">
      <t>ヒロシマ</t>
    </rPh>
    <rPh sb="2" eb="4">
      <t>ヘイワ</t>
    </rPh>
    <phoneticPr fontId="3"/>
  </si>
  <si>
    <t>小学１・２年女子</t>
    <rPh sb="0" eb="2">
      <t>ショウガク</t>
    </rPh>
    <rPh sb="5" eb="6">
      <t>ネン</t>
    </rPh>
    <rPh sb="6" eb="8">
      <t>ジョシ</t>
    </rPh>
    <phoneticPr fontId="3"/>
  </si>
  <si>
    <t>１位</t>
    <rPh sb="1" eb="2">
      <t>イ</t>
    </rPh>
    <phoneticPr fontId="3"/>
  </si>
  <si>
    <t>佐藤</t>
    <rPh sb="0" eb="2">
      <t>サトウ</t>
    </rPh>
    <phoneticPr fontId="3"/>
  </si>
  <si>
    <t>たか子</t>
    <rPh sb="2" eb="3">
      <t>コ</t>
    </rPh>
    <phoneticPr fontId="3"/>
  </si>
  <si>
    <t>人</t>
    <rPh sb="0" eb="1">
      <t>ニン</t>
    </rPh>
    <phoneticPr fontId="3"/>
  </si>
  <si>
    <t>　　　　　　　　　　　　　　　　　　　　　　　　　　　　</t>
  </si>
  <si>
    <t>個人情報に関する取り扱いについて</t>
  </si>
  <si>
    <t>1．参加申込書に記載された個人情報の取り扱い</t>
  </si>
  <si>
    <t>2．競技結果（記録）等の取り扱い</t>
  </si>
  <si>
    <t>参加児童・生徒・保護者の皆様へ</t>
    <rPh sb="2" eb="4">
      <t>ジドウ</t>
    </rPh>
    <rPh sb="5" eb="7">
      <t>セイト</t>
    </rPh>
    <phoneticPr fontId="3"/>
  </si>
  <si>
    <t>広島県フェンシング協会</t>
    <rPh sb="0" eb="3">
      <t>ヒロシマケン</t>
    </rPh>
    <rPh sb="9" eb="11">
      <t>キョウカイ</t>
    </rPh>
    <phoneticPr fontId="3"/>
  </si>
  <si>
    <t>主催</t>
    <rPh sb="0" eb="2">
      <t>シュサイ</t>
    </rPh>
    <phoneticPr fontId="3"/>
  </si>
  <si>
    <t>福山市フェンシング協会</t>
    <rPh sb="0" eb="2">
      <t>フクヤマ</t>
    </rPh>
    <rPh sb="2" eb="3">
      <t>シ</t>
    </rPh>
    <rPh sb="9" eb="11">
      <t>キョウカイ</t>
    </rPh>
    <phoneticPr fontId="3"/>
  </si>
  <si>
    <t>後援</t>
    <rPh sb="0" eb="2">
      <t>コウエン</t>
    </rPh>
    <phoneticPr fontId="3"/>
  </si>
  <si>
    <t>日時</t>
    <rPh sb="0" eb="2">
      <t>ニチジ</t>
    </rPh>
    <phoneticPr fontId="3"/>
  </si>
  <si>
    <t>会場</t>
    <rPh sb="0" eb="2">
      <t>カイジョウ</t>
    </rPh>
    <phoneticPr fontId="3"/>
  </si>
  <si>
    <t>競技種目</t>
    <rPh sb="0" eb="2">
      <t>キョウギ</t>
    </rPh>
    <rPh sb="2" eb="4">
      <t>シュモク</t>
    </rPh>
    <phoneticPr fontId="3"/>
  </si>
  <si>
    <t>個人フルーレ</t>
    <rPh sb="0" eb="2">
      <t>コジン</t>
    </rPh>
    <phoneticPr fontId="3"/>
  </si>
  <si>
    <t>種別</t>
    <rPh sb="0" eb="2">
      <t>シュベツ</t>
    </rPh>
    <phoneticPr fontId="3"/>
  </si>
  <si>
    <t>小学校　　１・２年　　　　（男子の部・女子の部）</t>
    <rPh sb="0" eb="2">
      <t>ショウガク</t>
    </rPh>
    <rPh sb="2" eb="3">
      <t>コウ</t>
    </rPh>
    <rPh sb="8" eb="9">
      <t>ネン</t>
    </rPh>
    <phoneticPr fontId="3"/>
  </si>
  <si>
    <t>　　　　　３・４年　　　　（男子の部・女子の部）</t>
    <rPh sb="8" eb="9">
      <t>ネン</t>
    </rPh>
    <phoneticPr fontId="3"/>
  </si>
  <si>
    <t>　　　　　５・６年　　　　（男子の部・女子の部）</t>
    <rPh sb="8" eb="9">
      <t>ネン</t>
    </rPh>
    <phoneticPr fontId="3"/>
  </si>
  <si>
    <t>中学校　　　　　　　　　　（男子の部・女子の部）</t>
    <rPh sb="0" eb="2">
      <t>チュウガク</t>
    </rPh>
    <rPh sb="2" eb="3">
      <t>コウ</t>
    </rPh>
    <phoneticPr fontId="3"/>
  </si>
  <si>
    <t>参加資格</t>
    <rPh sb="0" eb="2">
      <t>サンカ</t>
    </rPh>
    <rPh sb="2" eb="4">
      <t>シカク</t>
    </rPh>
    <phoneticPr fontId="3"/>
  </si>
  <si>
    <t>満３歳から中学生までで，保護者の承諾及び各県フェンシング協会の承諾を得た者。</t>
    <rPh sb="0" eb="1">
      <t>マン</t>
    </rPh>
    <rPh sb="2" eb="3">
      <t>サイ</t>
    </rPh>
    <rPh sb="5" eb="8">
      <t>チュウガクセイ</t>
    </rPh>
    <rPh sb="12" eb="15">
      <t>ホゴシャ</t>
    </rPh>
    <rPh sb="16" eb="18">
      <t>ショウダク</t>
    </rPh>
    <rPh sb="18" eb="19">
      <t>オヨ</t>
    </rPh>
    <rPh sb="20" eb="21">
      <t>カク</t>
    </rPh>
    <rPh sb="21" eb="22">
      <t>ケン</t>
    </rPh>
    <rPh sb="28" eb="30">
      <t>キョウカイ</t>
    </rPh>
    <rPh sb="31" eb="33">
      <t>ショウダク</t>
    </rPh>
    <rPh sb="34" eb="35">
      <t>エ</t>
    </rPh>
    <rPh sb="36" eb="37">
      <t>モノ</t>
    </rPh>
    <phoneticPr fontId="3"/>
  </si>
  <si>
    <t>試合方法</t>
    <rPh sb="0" eb="2">
      <t>シアイ</t>
    </rPh>
    <rPh sb="2" eb="4">
      <t>ホウホウ</t>
    </rPh>
    <phoneticPr fontId="3"/>
  </si>
  <si>
    <t>表彰</t>
    <rPh sb="0" eb="2">
      <t>ヒョウショウ</t>
    </rPh>
    <phoneticPr fontId="3"/>
  </si>
  <si>
    <t>１位～３位を表彰する。（３位決定戦は行わない）</t>
    <rPh sb="1" eb="2">
      <t>イ</t>
    </rPh>
    <rPh sb="4" eb="5">
      <t>イ</t>
    </rPh>
    <rPh sb="6" eb="8">
      <t>ヒョウショウ</t>
    </rPh>
    <rPh sb="13" eb="14">
      <t>イ</t>
    </rPh>
    <rPh sb="14" eb="17">
      <t>ケッテイセン</t>
    </rPh>
    <rPh sb="18" eb="19">
      <t>オコナ</t>
    </rPh>
    <phoneticPr fontId="3"/>
  </si>
  <si>
    <t>参加費</t>
    <rPh sb="0" eb="3">
      <t>サンカヒ</t>
    </rPh>
    <phoneticPr fontId="3"/>
  </si>
  <si>
    <t>参加申込書入手法</t>
    <rPh sb="0" eb="2">
      <t>サンカ</t>
    </rPh>
    <rPh sb="2" eb="4">
      <t>モウシコミ</t>
    </rPh>
    <rPh sb="4" eb="5">
      <t>ショ</t>
    </rPh>
    <rPh sb="5" eb="8">
      <t>ニュウシュホウ</t>
    </rPh>
    <phoneticPr fontId="3"/>
  </si>
  <si>
    <t>参加申込</t>
    <rPh sb="0" eb="2">
      <t>サンカ</t>
    </rPh>
    <rPh sb="2" eb="4">
      <t>モウシコミ</t>
    </rPh>
    <phoneticPr fontId="3"/>
  </si>
  <si>
    <t>TEL（携帯）090-1014-0822</t>
    <rPh sb="4" eb="6">
      <t>ケイタイ</t>
    </rPh>
    <phoneticPr fontId="3"/>
  </si>
  <si>
    <t>TEL（自宅）084-941-3394</t>
    <rPh sb="4" eb="6">
      <t>ジタク</t>
    </rPh>
    <phoneticPr fontId="3"/>
  </si>
  <si>
    <t>注意事項</t>
    <rPh sb="0" eb="2">
      <t>チュウイ</t>
    </rPh>
    <rPh sb="2" eb="4">
      <t>ジコウ</t>
    </rPh>
    <phoneticPr fontId="3"/>
  </si>
  <si>
    <t>安全管理</t>
    <rPh sb="0" eb="2">
      <t>アンゼン</t>
    </rPh>
    <rPh sb="2" eb="4">
      <t>カンリ</t>
    </rPh>
    <phoneticPr fontId="3"/>
  </si>
  <si>
    <t>参加者は安全管理について，特に留意して出場してください。</t>
    <rPh sb="0" eb="3">
      <t>サンカシャ</t>
    </rPh>
    <rPh sb="4" eb="6">
      <t>アンゼン</t>
    </rPh>
    <rPh sb="6" eb="8">
      <t>カンリ</t>
    </rPh>
    <rPh sb="13" eb="14">
      <t>トク</t>
    </rPh>
    <rPh sb="15" eb="17">
      <t>リュウイ</t>
    </rPh>
    <rPh sb="19" eb="21">
      <t>シュツジョウ</t>
    </rPh>
    <phoneticPr fontId="3"/>
  </si>
  <si>
    <t>②各選手には，事前にスポーツ傷害保険等，ほかの傷害保険への加入が望ましい。</t>
    <rPh sb="1" eb="4">
      <t>カクセンシュ</t>
    </rPh>
    <rPh sb="7" eb="9">
      <t>ジゼン</t>
    </rPh>
    <rPh sb="14" eb="16">
      <t>ショウガイ</t>
    </rPh>
    <rPh sb="16" eb="18">
      <t>ホケン</t>
    </rPh>
    <rPh sb="18" eb="19">
      <t>トウ</t>
    </rPh>
    <rPh sb="23" eb="25">
      <t>ショウガイ</t>
    </rPh>
    <rPh sb="25" eb="27">
      <t>ホケン</t>
    </rPh>
    <rPh sb="29" eb="31">
      <t>カニュウ</t>
    </rPh>
    <rPh sb="32" eb="33">
      <t>ノゾ</t>
    </rPh>
    <phoneticPr fontId="3"/>
  </si>
  <si>
    <t>弁当</t>
    <rPh sb="0" eb="2">
      <t>ベントウ</t>
    </rPh>
    <phoneticPr fontId="3"/>
  </si>
  <si>
    <t>宿泊</t>
    <rPh sb="0" eb="2">
      <t>シュクハク</t>
    </rPh>
    <phoneticPr fontId="3"/>
  </si>
  <si>
    <t>個人情報の取得及び公開に関して，ご意見・ご質問がある方は，当協会にご連絡ください。</t>
    <rPh sb="29" eb="32">
      <t>トウキョウカイ</t>
    </rPh>
    <phoneticPr fontId="3"/>
  </si>
  <si>
    <t>よみかた（全角ひらがな）</t>
    <rPh sb="5" eb="7">
      <t>ゼンカク</t>
    </rPh>
    <phoneticPr fontId="3"/>
  </si>
  <si>
    <t>小学校１・２年女子</t>
    <rPh sb="0" eb="3">
      <t>ショウガッコウ</t>
    </rPh>
    <rPh sb="6" eb="7">
      <t>ネン</t>
    </rPh>
    <rPh sb="7" eb="9">
      <t>ジョシ</t>
    </rPh>
    <phoneticPr fontId="3"/>
  </si>
  <si>
    <t>この種別のエントリー</t>
    <rPh sb="2" eb="4">
      <t>シュベツ</t>
    </rPh>
    <phoneticPr fontId="3"/>
  </si>
  <si>
    <t>チーム名</t>
    <rPh sb="3" eb="4">
      <t>メイ</t>
    </rPh>
    <phoneticPr fontId="3"/>
  </si>
  <si>
    <t>（よみかた）</t>
    <phoneticPr fontId="3"/>
  </si>
  <si>
    <t>申込する人の</t>
    <rPh sb="0" eb="2">
      <t>モウシコミ</t>
    </rPh>
    <rPh sb="4" eb="5">
      <t>ヒト</t>
    </rPh>
    <phoneticPr fontId="3"/>
  </si>
  <si>
    <t>郵便番号</t>
    <rPh sb="0" eb="4">
      <t>ユウビンバンゴウ</t>
    </rPh>
    <phoneticPr fontId="3"/>
  </si>
  <si>
    <t>住所</t>
    <rPh sb="0" eb="2">
      <t>ジュウショ</t>
    </rPh>
    <phoneticPr fontId="3"/>
  </si>
  <si>
    <t>なまえ</t>
    <phoneticPr fontId="3"/>
  </si>
  <si>
    <t>－</t>
    <phoneticPr fontId="3"/>
  </si>
  <si>
    <t>有線電話</t>
    <rPh sb="0" eb="2">
      <t>ユウセン</t>
    </rPh>
    <rPh sb="2" eb="4">
      <t>デンワ</t>
    </rPh>
    <phoneticPr fontId="3"/>
  </si>
  <si>
    <t>携帯電話</t>
    <rPh sb="0" eb="2">
      <t>ケイタイ</t>
    </rPh>
    <rPh sb="2" eb="4">
      <t>デンワ</t>
    </rPh>
    <phoneticPr fontId="3"/>
  </si>
  <si>
    <t>年</t>
    <rPh sb="0" eb="1">
      <t>ネン</t>
    </rPh>
    <phoneticPr fontId="3"/>
  </si>
  <si>
    <t>月</t>
    <rPh sb="0" eb="1">
      <t>ガツ</t>
    </rPh>
    <phoneticPr fontId="3"/>
  </si>
  <si>
    <t>日</t>
    <rPh sb="0" eb="1">
      <t>ヒ</t>
    </rPh>
    <phoneticPr fontId="3"/>
  </si>
  <si>
    <t>参加申込書および種別ごとに入力し、ファイルへチーム名を付してへメール送信すると共に，申込用紙（このシート１枚）を印刷し参加費並びに弁当代を添えて現金書留で郵送します。</t>
    <rPh sb="8" eb="10">
      <t>シュベツ</t>
    </rPh>
    <rPh sb="13" eb="15">
      <t>ニュウリョク</t>
    </rPh>
    <rPh sb="25" eb="26">
      <t>ナ</t>
    </rPh>
    <rPh sb="27" eb="28">
      <t>フ</t>
    </rPh>
    <rPh sb="34" eb="36">
      <t>ソウシン</t>
    </rPh>
    <rPh sb="39" eb="40">
      <t>トモ</t>
    </rPh>
    <rPh sb="42" eb="43">
      <t>モウ</t>
    </rPh>
    <rPh sb="62" eb="63">
      <t>ナラ</t>
    </rPh>
    <rPh sb="65" eb="67">
      <t>ベントウ</t>
    </rPh>
    <rPh sb="67" eb="68">
      <t>ダイ</t>
    </rPh>
    <phoneticPr fontId="3"/>
  </si>
  <si>
    <t>幼年</t>
    <rPh sb="0" eb="2">
      <t>ヨウネン</t>
    </rPh>
    <phoneticPr fontId="3"/>
  </si>
  <si>
    <t>の部</t>
    <rPh sb="1" eb="2">
      <t>ブ</t>
    </rPh>
    <phoneticPr fontId="3"/>
  </si>
  <si>
    <t>小学校１・２年</t>
    <rPh sb="0" eb="3">
      <t>ショウガッコウ</t>
    </rPh>
    <rPh sb="6" eb="7">
      <t>ネン</t>
    </rPh>
    <phoneticPr fontId="3"/>
  </si>
  <si>
    <t>男子の部</t>
    <rPh sb="0" eb="2">
      <t>ダンシ</t>
    </rPh>
    <rPh sb="3" eb="4">
      <t>ブ</t>
    </rPh>
    <phoneticPr fontId="3"/>
  </si>
  <si>
    <t>小学校３・４年</t>
    <rPh sb="0" eb="3">
      <t>ショウガッコウ</t>
    </rPh>
    <rPh sb="6" eb="7">
      <t>ネン</t>
    </rPh>
    <phoneticPr fontId="3"/>
  </si>
  <si>
    <t>小学校５・６年</t>
    <rPh sb="0" eb="3">
      <t>ショウガッコウ</t>
    </rPh>
    <rPh sb="6" eb="7">
      <t>ネン</t>
    </rPh>
    <phoneticPr fontId="3"/>
  </si>
  <si>
    <t>中学校</t>
    <rPh sb="0" eb="3">
      <t>チュウガッコウ</t>
    </rPh>
    <phoneticPr fontId="3"/>
  </si>
  <si>
    <t>女子の部</t>
    <rPh sb="0" eb="2">
      <t>ジョシ</t>
    </rPh>
    <rPh sb="3" eb="4">
      <t>ブ</t>
    </rPh>
    <phoneticPr fontId="3"/>
  </si>
  <si>
    <t>みょうじ</t>
    <phoneticPr fontId="3"/>
  </si>
  <si>
    <t>なまえ</t>
    <phoneticPr fontId="3"/>
  </si>
  <si>
    <t>弁当＠700円</t>
    <rPh sb="0" eb="2">
      <t>ベントウ</t>
    </rPh>
    <rPh sb="6" eb="7">
      <t>エン</t>
    </rPh>
    <phoneticPr fontId="3"/>
  </si>
  <si>
    <t>合計金額
（円）</t>
    <rPh sb="0" eb="2">
      <t>ゴウケイ</t>
    </rPh>
    <rPh sb="2" eb="4">
      <t>キンガク</t>
    </rPh>
    <rPh sb="6" eb="7">
      <t>エン</t>
    </rPh>
    <phoneticPr fontId="3"/>
  </si>
  <si>
    <t>人数（人）</t>
    <rPh sb="0" eb="2">
      <t>ニンズウ</t>
    </rPh>
    <rPh sb="3" eb="4">
      <t>ニン</t>
    </rPh>
    <phoneticPr fontId="3"/>
  </si>
  <si>
    <t>金額（円）</t>
    <rPh sb="0" eb="2">
      <t>キンガク</t>
    </rPh>
    <rPh sb="3" eb="4">
      <t>エン</t>
    </rPh>
    <phoneticPr fontId="3"/>
  </si>
  <si>
    <t>個数（個）</t>
    <rPh sb="0" eb="2">
      <t>コスウ</t>
    </rPh>
    <rPh sb="3" eb="4">
      <t>コ</t>
    </rPh>
    <phoneticPr fontId="3"/>
  </si>
  <si>
    <t>合　　　　　　　　　　　計</t>
    <rPh sb="0" eb="1">
      <t>ゴウ</t>
    </rPh>
    <rPh sb="12" eb="13">
      <t>ケイ</t>
    </rPh>
    <phoneticPr fontId="3"/>
  </si>
  <si>
    <t>種　　別</t>
    <rPh sb="0" eb="1">
      <t>タネ</t>
    </rPh>
    <rPh sb="3" eb="4">
      <t>ベツ</t>
    </rPh>
    <phoneticPr fontId="3"/>
  </si>
  <si>
    <t>全角ひらがなで入力してください。</t>
    <rPh sb="0" eb="2">
      <t>ゼンカク</t>
    </rPh>
    <rPh sb="7" eb="9">
      <t>ニュウリョク</t>
    </rPh>
    <phoneticPr fontId="3"/>
  </si>
  <si>
    <t>半角数字で入力してください。</t>
    <rPh sb="0" eb="2">
      <t>ハンカク</t>
    </rPh>
    <rPh sb="2" eb="4">
      <t>スウジ</t>
    </rPh>
    <rPh sb="5" eb="7">
      <t>ニュウリョク</t>
    </rPh>
    <phoneticPr fontId="3"/>
  </si>
  <si>
    <t>どちらか一方は必ず入力してください。
半角数字で入力してください。</t>
    <rPh sb="4" eb="6">
      <t>イッポウ</t>
    </rPh>
    <rPh sb="7" eb="8">
      <t>カナラ</t>
    </rPh>
    <rPh sb="9" eb="11">
      <t>ニュウリョク</t>
    </rPh>
    <phoneticPr fontId="3"/>
  </si>
  <si>
    <t>申込人数等</t>
    <rPh sb="0" eb="2">
      <t>モウシコミ</t>
    </rPh>
    <rPh sb="2" eb="4">
      <t>ニンズウ</t>
    </rPh>
    <rPh sb="4" eb="5">
      <t>トウ</t>
    </rPh>
    <phoneticPr fontId="3"/>
  </si>
  <si>
    <t>№</t>
    <phoneticPr fontId="3"/>
  </si>
  <si>
    <t>チーム</t>
    <phoneticPr fontId="3"/>
  </si>
  <si>
    <t>みょうじ</t>
    <phoneticPr fontId="3"/>
  </si>
  <si>
    <t>なまえ</t>
    <phoneticPr fontId="3"/>
  </si>
  <si>
    <t>小学校１・２年男子</t>
    <rPh sb="0" eb="3">
      <t>ショウガッコウ</t>
    </rPh>
    <rPh sb="6" eb="7">
      <t>ネン</t>
    </rPh>
    <rPh sb="7" eb="9">
      <t>ダンシ</t>
    </rPh>
    <phoneticPr fontId="3"/>
  </si>
  <si>
    <t>小林</t>
    <rPh sb="0" eb="2">
      <t>コバヤシ</t>
    </rPh>
    <phoneticPr fontId="3"/>
  </si>
  <si>
    <t>三郎</t>
    <rPh sb="0" eb="2">
      <t>サブロウ</t>
    </rPh>
    <phoneticPr fontId="3"/>
  </si>
  <si>
    <t>　　　　</t>
    <phoneticPr fontId="3"/>
  </si>
  <si>
    <t>小林三郎</t>
    <rPh sb="0" eb="2">
      <t>コバヤシ</t>
    </rPh>
    <rPh sb="2" eb="4">
      <t>サブロウ</t>
    </rPh>
    <phoneticPr fontId="3"/>
  </si>
  <si>
    <t>　本協会は，参加申込書の提出をもって，これらの取り扱いに関して，御承諾をいただいたものとして対応させていただきます。</t>
    <rPh sb="2" eb="4">
      <t>キョウカイ</t>
    </rPh>
    <phoneticPr fontId="3"/>
  </si>
  <si>
    <t>　本協会は，フェンシングの振興を目的として，表題の競技大会を主催しております。</t>
    <rPh sb="2" eb="4">
      <t>キョウカイ</t>
    </rPh>
    <rPh sb="22" eb="24">
      <t>ヒョウダイ</t>
    </rPh>
    <phoneticPr fontId="3"/>
  </si>
  <si>
    <t>　本協会は，取得した個人情報を次の利用目的以外に使用することはありません。</t>
    <rPh sb="2" eb="4">
      <t>キョウカイ</t>
    </rPh>
    <phoneticPr fontId="3"/>
  </si>
  <si>
    <t>申込先</t>
    <rPh sb="0" eb="2">
      <t>モウシコミ</t>
    </rPh>
    <rPh sb="2" eb="3">
      <t>サキ</t>
    </rPh>
    <phoneticPr fontId="3"/>
  </si>
  <si>
    <t>幼年の部　３歳～小学校入学前の者（男女の別なし）</t>
    <rPh sb="0" eb="2">
      <t>ヨウネン</t>
    </rPh>
    <rPh sb="3" eb="4">
      <t>ブ</t>
    </rPh>
    <rPh sb="6" eb="7">
      <t>サイ</t>
    </rPh>
    <rPh sb="8" eb="11">
      <t>ショウガッコウ</t>
    </rPh>
    <rPh sb="11" eb="14">
      <t>ニュウガクマエ</t>
    </rPh>
    <rPh sb="15" eb="16">
      <t>モノ</t>
    </rPh>
    <phoneticPr fontId="3"/>
  </si>
  <si>
    <t>全角で入力してください。</t>
    <rPh sb="0" eb="2">
      <t>ゼンカク</t>
    </rPh>
    <rPh sb="3" eb="5">
      <t>ニュウリョク</t>
    </rPh>
    <phoneticPr fontId="3"/>
  </si>
  <si>
    <t>福山市○○町三丁目1番5号</t>
    <rPh sb="0" eb="3">
      <t>フクヤマシ</t>
    </rPh>
    <rPh sb="5" eb="6">
      <t>マチ</t>
    </rPh>
    <rPh sb="6" eb="9">
      <t>３チョウメ</t>
    </rPh>
    <rPh sb="10" eb="11">
      <t>バン</t>
    </rPh>
    <rPh sb="12" eb="13">
      <t>ゴウ</t>
    </rPh>
    <phoneticPr fontId="3"/>
  </si>
  <si>
    <t>（よみかた）</t>
    <phoneticPr fontId="3"/>
  </si>
  <si>
    <t>ふくやまくらぶ</t>
    <phoneticPr fontId="3"/>
  </si>
  <si>
    <t>－</t>
    <phoneticPr fontId="3"/>
  </si>
  <si>
    <t>（よみかた）</t>
    <phoneticPr fontId="3"/>
  </si>
  <si>
    <t>こばやしさぶろう</t>
    <phoneticPr fontId="3"/>
  </si>
  <si>
    <t>－</t>
    <phoneticPr fontId="3"/>
  </si>
  <si>
    <t>みょうじ</t>
    <phoneticPr fontId="3"/>
  </si>
  <si>
    <t>なまえ</t>
    <phoneticPr fontId="3"/>
  </si>
  <si>
    <t>記入例</t>
    <rPh sb="0" eb="2">
      <t>キニュウ</t>
    </rPh>
    <rPh sb="2" eb="3">
      <t>レイ</t>
    </rPh>
    <phoneticPr fontId="3"/>
  </si>
  <si>
    <t>コード</t>
    <phoneticPr fontId="3"/>
  </si>
  <si>
    <t>水色の網掛部分へ入力してください</t>
    <rPh sb="0" eb="2">
      <t>ミズイロ</t>
    </rPh>
    <rPh sb="3" eb="5">
      <t>アミカ</t>
    </rPh>
    <rPh sb="5" eb="7">
      <t>ブブン</t>
    </rPh>
    <rPh sb="8" eb="10">
      <t>ニュウリョク</t>
    </rPh>
    <phoneticPr fontId="3"/>
  </si>
  <si>
    <r>
      <t>監督</t>
    </r>
    <r>
      <rPr>
        <sz val="11"/>
        <color indexed="10"/>
        <rFont val="ＭＳ Ｐゴシック"/>
        <family val="3"/>
        <charset val="128"/>
      </rPr>
      <t>（参加箇所すべて記入）</t>
    </r>
    <rPh sb="0" eb="2">
      <t>カントク</t>
    </rPh>
    <rPh sb="3" eb="5">
      <t>サンカ</t>
    </rPh>
    <rPh sb="5" eb="7">
      <t>カショ</t>
    </rPh>
    <rPh sb="10" eb="12">
      <t>キニュウ</t>
    </rPh>
    <phoneticPr fontId="3"/>
  </si>
  <si>
    <t>お願い：申込用紙（このシート１枚）を印刷し，金銭と同封し現金書留で郵送してください。他のシートは印刷の必要はなく，メールのみです。</t>
    <rPh sb="1" eb="2">
      <t>ネガ</t>
    </rPh>
    <rPh sb="22" eb="24">
      <t>キンセン</t>
    </rPh>
    <rPh sb="25" eb="27">
      <t>ドウフウ</t>
    </rPh>
    <rPh sb="28" eb="30">
      <t>ゲンキン</t>
    </rPh>
    <rPh sb="30" eb="32">
      <t>カキトメ</t>
    </rPh>
    <rPh sb="33" eb="35">
      <t>ユウソウ</t>
    </rPh>
    <rPh sb="42" eb="43">
      <t>タ</t>
    </rPh>
    <rPh sb="48" eb="50">
      <t>インサツ</t>
    </rPh>
    <rPh sb="51" eb="53">
      <t>ヒツヨウ</t>
    </rPh>
    <phoneticPr fontId="3"/>
  </si>
  <si>
    <t>○○大会</t>
    <rPh sb="2" eb="4">
      <t>タイカイ</t>
    </rPh>
    <phoneticPr fontId="3"/>
  </si>
  <si>
    <t>小学１・２年</t>
    <rPh sb="0" eb="2">
      <t>ショウガク</t>
    </rPh>
    <rPh sb="5" eb="6">
      <t>ネン</t>
    </rPh>
    <phoneticPr fontId="3"/>
  </si>
  <si>
    <t>№</t>
    <phoneticPr fontId="3"/>
  </si>
  <si>
    <t>チーム</t>
    <phoneticPr fontId="3"/>
  </si>
  <si>
    <t>コード</t>
    <phoneticPr fontId="3"/>
  </si>
  <si>
    <t>チーム</t>
    <phoneticPr fontId="3"/>
  </si>
  <si>
    <t>小学校３・４年女子</t>
    <rPh sb="0" eb="3">
      <t>ショウガッコウ</t>
    </rPh>
    <rPh sb="6" eb="7">
      <t>ネン</t>
    </rPh>
    <rPh sb="7" eb="9">
      <t>ジョシ</t>
    </rPh>
    <phoneticPr fontId="3"/>
  </si>
  <si>
    <t>№</t>
    <phoneticPr fontId="3"/>
  </si>
  <si>
    <t>チーム</t>
    <phoneticPr fontId="3"/>
  </si>
  <si>
    <t>小学校３・４年男子</t>
    <rPh sb="0" eb="3">
      <t>ショウガッコウ</t>
    </rPh>
    <rPh sb="6" eb="7">
      <t>ネン</t>
    </rPh>
    <rPh sb="7" eb="9">
      <t>ダンシ</t>
    </rPh>
    <phoneticPr fontId="3"/>
  </si>
  <si>
    <t>チーム</t>
    <phoneticPr fontId="3"/>
  </si>
  <si>
    <t>小学校５・６年男子</t>
    <rPh sb="0" eb="3">
      <t>ショウガッコウ</t>
    </rPh>
    <rPh sb="6" eb="7">
      <t>ネン</t>
    </rPh>
    <rPh sb="7" eb="9">
      <t>ダンシ</t>
    </rPh>
    <phoneticPr fontId="3"/>
  </si>
  <si>
    <t>チーム</t>
    <phoneticPr fontId="3"/>
  </si>
  <si>
    <t>小学校５・６年女子</t>
    <rPh sb="0" eb="3">
      <t>ショウガッコウ</t>
    </rPh>
    <rPh sb="6" eb="7">
      <t>ネン</t>
    </rPh>
    <rPh sb="7" eb="9">
      <t>ジョシ</t>
    </rPh>
    <phoneticPr fontId="3"/>
  </si>
  <si>
    <t>チーム</t>
    <phoneticPr fontId="3"/>
  </si>
  <si>
    <t>中学校女子</t>
    <rPh sb="0" eb="3">
      <t>チュウガッコウ</t>
    </rPh>
    <rPh sb="3" eb="5">
      <t>ジョシ</t>
    </rPh>
    <phoneticPr fontId="3"/>
  </si>
  <si>
    <t>№</t>
    <phoneticPr fontId="3"/>
  </si>
  <si>
    <t>チーム</t>
    <phoneticPr fontId="3"/>
  </si>
  <si>
    <t>中学校男子</t>
    <rPh sb="0" eb="3">
      <t>チュウガッコウ</t>
    </rPh>
    <rPh sb="3" eb="5">
      <t>ダンシ</t>
    </rPh>
    <phoneticPr fontId="3"/>
  </si>
  <si>
    <t>№</t>
    <phoneticPr fontId="3"/>
  </si>
  <si>
    <t>チーム</t>
    <phoneticPr fontId="3"/>
  </si>
  <si>
    <t>に関するものを収めてあります。</t>
    <rPh sb="1" eb="2">
      <t>カン</t>
    </rPh>
    <rPh sb="7" eb="8">
      <t>オサ</t>
    </rPh>
    <phoneticPr fontId="3"/>
  </si>
  <si>
    <t>ファイルの構成は次のとおりです。</t>
    <rPh sb="5" eb="7">
      <t>コウセイ</t>
    </rPh>
    <rPh sb="8" eb="9">
      <t>ツギ</t>
    </rPh>
    <phoneticPr fontId="3"/>
  </si>
  <si>
    <t>開催要項</t>
    <rPh sb="0" eb="2">
      <t>カイサイ</t>
    </rPh>
    <rPh sb="2" eb="4">
      <t>ヨウコウ</t>
    </rPh>
    <phoneticPr fontId="3"/>
  </si>
  <si>
    <t>個人情報の取扱い</t>
    <rPh sb="0" eb="2">
      <t>コジン</t>
    </rPh>
    <rPh sb="2" eb="4">
      <t>ジョウホウ</t>
    </rPh>
    <rPh sb="5" eb="7">
      <t>トリアツカイ</t>
    </rPh>
    <phoneticPr fontId="3"/>
  </si>
  <si>
    <t>参加申込書（記入例）</t>
    <rPh sb="0" eb="2">
      <t>サンカ</t>
    </rPh>
    <rPh sb="2" eb="4">
      <t>モウシコミ</t>
    </rPh>
    <rPh sb="4" eb="5">
      <t>ショ</t>
    </rPh>
    <rPh sb="6" eb="8">
      <t>キニュウ</t>
    </rPh>
    <rPh sb="8" eb="9">
      <t>レイ</t>
    </rPh>
    <phoneticPr fontId="3"/>
  </si>
  <si>
    <t>種別ごと（記入例）</t>
    <rPh sb="0" eb="2">
      <t>シュベツ</t>
    </rPh>
    <rPh sb="5" eb="7">
      <t>キニュウ</t>
    </rPh>
    <rPh sb="7" eb="8">
      <t>レイ</t>
    </rPh>
    <phoneticPr fontId="3"/>
  </si>
  <si>
    <t>参加申込書</t>
    <rPh sb="0" eb="2">
      <t>サンカ</t>
    </rPh>
    <rPh sb="2" eb="4">
      <t>モウシコミ</t>
    </rPh>
    <rPh sb="4" eb="5">
      <t>ショ</t>
    </rPh>
    <phoneticPr fontId="3"/>
  </si>
  <si>
    <t>小学校1・2年男子の部エントリー用紙</t>
    <rPh sb="0" eb="3">
      <t>ショウガッコウ</t>
    </rPh>
    <rPh sb="6" eb="7">
      <t>ネン</t>
    </rPh>
    <rPh sb="7" eb="9">
      <t>ダンシ</t>
    </rPh>
    <rPh sb="10" eb="11">
      <t>ブ</t>
    </rPh>
    <rPh sb="16" eb="18">
      <t>ヨウシ</t>
    </rPh>
    <phoneticPr fontId="3"/>
  </si>
  <si>
    <t>幼年の部エントリー用紙</t>
    <rPh sb="0" eb="2">
      <t>ヨウネン</t>
    </rPh>
    <rPh sb="3" eb="4">
      <t>ブ</t>
    </rPh>
    <rPh sb="9" eb="11">
      <t>ヨウシ</t>
    </rPh>
    <phoneticPr fontId="3"/>
  </si>
  <si>
    <t>小学校1・2年女子の部エントリー用紙</t>
    <rPh sb="0" eb="3">
      <t>ショウガッコウ</t>
    </rPh>
    <rPh sb="6" eb="7">
      <t>ネン</t>
    </rPh>
    <rPh sb="7" eb="9">
      <t>ジョシ</t>
    </rPh>
    <rPh sb="10" eb="11">
      <t>ブ</t>
    </rPh>
    <rPh sb="16" eb="18">
      <t>ヨウシ</t>
    </rPh>
    <phoneticPr fontId="3"/>
  </si>
  <si>
    <t>小学校3・4年女子の部エントリー用紙</t>
    <rPh sb="0" eb="3">
      <t>ショウガッコウ</t>
    </rPh>
    <rPh sb="6" eb="7">
      <t>ネン</t>
    </rPh>
    <rPh sb="7" eb="9">
      <t>ジョシ</t>
    </rPh>
    <rPh sb="10" eb="11">
      <t>ブ</t>
    </rPh>
    <rPh sb="16" eb="18">
      <t>ヨウシ</t>
    </rPh>
    <phoneticPr fontId="3"/>
  </si>
  <si>
    <t>小学校3・4年男子の部エントリー用紙</t>
    <rPh sb="0" eb="3">
      <t>ショウガッコウ</t>
    </rPh>
    <rPh sb="6" eb="7">
      <t>ネン</t>
    </rPh>
    <rPh sb="7" eb="9">
      <t>ダンシ</t>
    </rPh>
    <rPh sb="10" eb="11">
      <t>ブ</t>
    </rPh>
    <rPh sb="16" eb="18">
      <t>ヨウシ</t>
    </rPh>
    <phoneticPr fontId="3"/>
  </si>
  <si>
    <t>小学校5・6年男子の部エントリー用紙</t>
    <rPh sb="0" eb="3">
      <t>ショウガッコウ</t>
    </rPh>
    <rPh sb="6" eb="7">
      <t>ネン</t>
    </rPh>
    <rPh sb="7" eb="9">
      <t>ダンシ</t>
    </rPh>
    <rPh sb="10" eb="11">
      <t>ブ</t>
    </rPh>
    <rPh sb="16" eb="18">
      <t>ヨウシ</t>
    </rPh>
    <phoneticPr fontId="3"/>
  </si>
  <si>
    <t>小学校5・6年女子の部エントリー用紙</t>
    <rPh sb="0" eb="3">
      <t>ショウガッコウ</t>
    </rPh>
    <rPh sb="6" eb="7">
      <t>ネン</t>
    </rPh>
    <rPh sb="7" eb="9">
      <t>ジョシ</t>
    </rPh>
    <rPh sb="10" eb="11">
      <t>ブ</t>
    </rPh>
    <rPh sb="16" eb="18">
      <t>ヨウシ</t>
    </rPh>
    <phoneticPr fontId="3"/>
  </si>
  <si>
    <t>中学校男子の部エントリー用紙</t>
    <rPh sb="0" eb="3">
      <t>チュウガッコウ</t>
    </rPh>
    <rPh sb="3" eb="5">
      <t>ダンシ</t>
    </rPh>
    <rPh sb="6" eb="7">
      <t>ブ</t>
    </rPh>
    <phoneticPr fontId="3"/>
  </si>
  <si>
    <t>中学校女子の部エントリー用紙</t>
    <rPh sb="0" eb="3">
      <t>チュウガッコウ</t>
    </rPh>
    <rPh sb="3" eb="5">
      <t>ジョシ</t>
    </rPh>
    <rPh sb="6" eb="7">
      <t>ブ</t>
    </rPh>
    <phoneticPr fontId="3"/>
  </si>
  <si>
    <t>入力後プリントして，代金と一緒に現金書留で郵送</t>
    <rPh sb="0" eb="3">
      <t>ニュウリョクゴ</t>
    </rPh>
    <rPh sb="10" eb="12">
      <t>ダイキン</t>
    </rPh>
    <rPh sb="13" eb="15">
      <t>イッショ</t>
    </rPh>
    <rPh sb="16" eb="18">
      <t>ゲンキン</t>
    </rPh>
    <rPh sb="18" eb="20">
      <t>カキトメ</t>
    </rPh>
    <rPh sb="21" eb="23">
      <t>ユウソウ</t>
    </rPh>
    <phoneticPr fontId="3"/>
  </si>
  <si>
    <t>種別ごとにそれぞれ入力してください</t>
    <rPh sb="0" eb="2">
      <t>シュベツ</t>
    </rPh>
    <rPh sb="9" eb="11">
      <t>ニュウリョク</t>
    </rPh>
    <phoneticPr fontId="3"/>
  </si>
  <si>
    <t>プリントの必要はありません</t>
    <rPh sb="5" eb="7">
      <t>ヒツヨウ</t>
    </rPh>
    <phoneticPr fontId="3"/>
  </si>
  <si>
    <t>入力が終わりましたら，ファイルにチーム名を付して保存し，メール送信してください</t>
    <rPh sb="0" eb="2">
      <t>ニュウリョク</t>
    </rPh>
    <rPh sb="3" eb="4">
      <t>オ</t>
    </rPh>
    <rPh sb="19" eb="20">
      <t>メイ</t>
    </rPh>
    <rPh sb="21" eb="22">
      <t>フ</t>
    </rPh>
    <rPh sb="24" eb="26">
      <t>ホゾン</t>
    </rPh>
    <rPh sb="31" eb="33">
      <t>ソウシン</t>
    </rPh>
    <phoneticPr fontId="3"/>
  </si>
  <si>
    <t>※　学年については，新学年で該当する部に出場すること。</t>
    <rPh sb="2" eb="4">
      <t>ガクネン</t>
    </rPh>
    <rPh sb="10" eb="13">
      <t>シンガクネン</t>
    </rPh>
    <rPh sb="14" eb="16">
      <t>ガイトウ</t>
    </rPh>
    <rPh sb="18" eb="19">
      <t>ブ</t>
    </rPh>
    <rPh sb="20" eb="22">
      <t>シュツジョウ</t>
    </rPh>
    <phoneticPr fontId="3"/>
  </si>
  <si>
    <t>　ついては，その主催競技大会の参加申込書等によって取得される個人情報の取り扱いについて，次のとおり対応します。</t>
    <phoneticPr fontId="3"/>
  </si>
  <si>
    <t>（1）大会プログラムに掲載されます。</t>
    <phoneticPr fontId="3"/>
  </si>
  <si>
    <t>（2）競技場内でアナウンス等により紹介・コールされます。</t>
    <phoneticPr fontId="3"/>
  </si>
  <si>
    <t>（3）競技場内外の掲示板等に掲示されます。</t>
    <phoneticPr fontId="3"/>
  </si>
  <si>
    <t>（1）大会報告書に掲載されます。</t>
    <phoneticPr fontId="3"/>
  </si>
  <si>
    <t>（2）報道機関の取材によって，新聞等のメディアで公開されます。</t>
    <phoneticPr fontId="3"/>
  </si>
  <si>
    <t>084</t>
    <phoneticPr fontId="3"/>
  </si>
  <si>
    <t>090</t>
    <phoneticPr fontId="3"/>
  </si>
  <si>
    <t>このファイルは</t>
    <phoneticPr fontId="3"/>
  </si>
  <si>
    <t>なまえ</t>
    <phoneticPr fontId="3"/>
  </si>
  <si>
    <t>　　　　</t>
    <phoneticPr fontId="3"/>
  </si>
  <si>
    <t>②予選プールのマッチ・エリミナシオンディレクトは，３分（実働）５トゥッシュ</t>
    <rPh sb="1" eb="3">
      <t>ヨセン</t>
    </rPh>
    <rPh sb="26" eb="27">
      <t>フン</t>
    </rPh>
    <rPh sb="28" eb="30">
      <t>ジツドウ</t>
    </rPh>
    <phoneticPr fontId="3"/>
  </si>
  <si>
    <t>　とする。ただし，中学男子・女子の準決勝・決勝のみ１０トゥッシュ（試合時間</t>
    <rPh sb="9" eb="11">
      <t>チュウガク</t>
    </rPh>
    <rPh sb="11" eb="13">
      <t>ダンシ</t>
    </rPh>
    <rPh sb="14" eb="16">
      <t>ジョシ</t>
    </rPh>
    <rPh sb="17" eb="18">
      <t>ジュン</t>
    </rPh>
    <rPh sb="18" eb="20">
      <t>ケッショウ</t>
    </rPh>
    <rPh sb="21" eb="23">
      <t>ケッショウ</t>
    </rPh>
    <rPh sb="33" eb="34">
      <t>ココロ</t>
    </rPh>
    <phoneticPr fontId="3"/>
  </si>
  <si>
    <t>　限度として１本勝負を行う。この間に勝者が決しない場合は，アドバンテージを</t>
    <rPh sb="7" eb="8">
      <t>ホン</t>
    </rPh>
    <rPh sb="8" eb="10">
      <t>ショウブ</t>
    </rPh>
    <rPh sb="11" eb="12">
      <t>オコナ</t>
    </rPh>
    <rPh sb="16" eb="17">
      <t>カン</t>
    </rPh>
    <rPh sb="18" eb="20">
      <t>ショウシャ</t>
    </rPh>
    <rPh sb="21" eb="22">
      <t>ケッ</t>
    </rPh>
    <rPh sb="25" eb="27">
      <t>バアイ</t>
    </rPh>
    <phoneticPr fontId="3"/>
  </si>
  <si>
    <t>　有する選手が勝者となる。</t>
    <rPh sb="5" eb="6">
      <t>テ</t>
    </rPh>
    <rPh sb="7" eb="9">
      <t>ショウシャ</t>
    </rPh>
    <phoneticPr fontId="3"/>
  </si>
  <si>
    <t>　〒721‐0923</t>
    <phoneticPr fontId="3"/>
  </si>
  <si>
    <t>　　　　　　　　　　　　　　　　　高橋　一則　</t>
    <rPh sb="17" eb="19">
      <t>タカハシ</t>
    </rPh>
    <rPh sb="20" eb="22">
      <t>カズノリ</t>
    </rPh>
    <phoneticPr fontId="3"/>
  </si>
  <si>
    <t>20㎝</t>
    <phoneticPr fontId="3"/>
  </si>
  <si>
    <t>①各クラブで用具については，十分に点検し</t>
    <rPh sb="1" eb="2">
      <t>カク</t>
    </rPh>
    <rPh sb="6" eb="8">
      <t>ヨウグ</t>
    </rPh>
    <rPh sb="14" eb="16">
      <t>ジュウブン</t>
    </rPh>
    <rPh sb="17" eb="19">
      <t>テンケン</t>
    </rPh>
    <phoneticPr fontId="3"/>
  </si>
  <si>
    <t>高　橋</t>
    <rPh sb="0" eb="1">
      <t>タカ</t>
    </rPh>
    <rPh sb="2" eb="3">
      <t>ハシ</t>
    </rPh>
    <phoneticPr fontId="3"/>
  </si>
  <si>
    <t>　危険防止には特に注意してください。</t>
    <rPh sb="1" eb="3">
      <t>キケン</t>
    </rPh>
    <rPh sb="3" eb="5">
      <t>ボウシ</t>
    </rPh>
    <rPh sb="7" eb="8">
      <t>トク</t>
    </rPh>
    <rPh sb="9" eb="11">
      <t>チュウイ</t>
    </rPh>
    <phoneticPr fontId="3"/>
  </si>
  <si>
    <t>②試合中及び練習中において，危険なことが</t>
    <rPh sb="1" eb="4">
      <t>シアイチュウ</t>
    </rPh>
    <rPh sb="4" eb="5">
      <t>オヨ</t>
    </rPh>
    <rPh sb="6" eb="8">
      <t>レンシュウ</t>
    </rPh>
    <rPh sb="8" eb="9">
      <t>チュウ</t>
    </rPh>
    <rPh sb="14" eb="16">
      <t>キケン</t>
    </rPh>
    <phoneticPr fontId="3"/>
  </si>
  <si>
    <t>15㎝</t>
    <phoneticPr fontId="3"/>
  </si>
  <si>
    <t>　起こらないように，マナーについても留意</t>
    <rPh sb="18" eb="20">
      <t>リュウイ</t>
    </rPh>
    <phoneticPr fontId="3"/>
  </si>
  <si>
    <t>　してください。</t>
    <phoneticPr fontId="3"/>
  </si>
  <si>
    <t>所　属　名</t>
    <rPh sb="0" eb="1">
      <t>トコロ</t>
    </rPh>
    <rPh sb="2" eb="3">
      <t>ゾク</t>
    </rPh>
    <rPh sb="4" eb="5">
      <t>メイ</t>
    </rPh>
    <phoneticPr fontId="3"/>
  </si>
  <si>
    <t>③ゼッケンを作成し，白布に男子は黒，女子</t>
    <rPh sb="6" eb="8">
      <t>サクセイ</t>
    </rPh>
    <rPh sb="10" eb="12">
      <t>ハクフ</t>
    </rPh>
    <rPh sb="13" eb="15">
      <t>ダンシ</t>
    </rPh>
    <rPh sb="16" eb="17">
      <t>クロ</t>
    </rPh>
    <rPh sb="18" eb="20">
      <t>ジョシ</t>
    </rPh>
    <phoneticPr fontId="3"/>
  </si>
  <si>
    <t>　は赤で書き，後ろ足の外側に付けてください。</t>
    <rPh sb="2" eb="3">
      <t>アカ</t>
    </rPh>
    <rPh sb="4" eb="5">
      <t>カ</t>
    </rPh>
    <rPh sb="7" eb="8">
      <t>ウシ</t>
    </rPh>
    <rPh sb="9" eb="10">
      <t>アシ</t>
    </rPh>
    <rPh sb="11" eb="13">
      <t>ソトガワ</t>
    </rPh>
    <rPh sb="14" eb="15">
      <t>ツ</t>
    </rPh>
    <phoneticPr fontId="3"/>
  </si>
  <si>
    <t>①各選手には，大会開始時刻から閉会時までの間，傷害保険を掛け保険料は参加費</t>
    <rPh sb="1" eb="4">
      <t>カクセンシュ</t>
    </rPh>
    <rPh sb="7" eb="9">
      <t>タイカイ</t>
    </rPh>
    <rPh sb="9" eb="11">
      <t>カイシ</t>
    </rPh>
    <rPh sb="11" eb="13">
      <t>ジコク</t>
    </rPh>
    <rPh sb="15" eb="17">
      <t>ヘイカイ</t>
    </rPh>
    <rPh sb="17" eb="18">
      <t>ジ</t>
    </rPh>
    <rPh sb="21" eb="22">
      <t>アイダ</t>
    </rPh>
    <rPh sb="23" eb="25">
      <t>ショウガイ</t>
    </rPh>
    <rPh sb="25" eb="27">
      <t>ホケン</t>
    </rPh>
    <rPh sb="28" eb="29">
      <t>カ</t>
    </rPh>
    <rPh sb="30" eb="33">
      <t>ホケンリョウ</t>
    </rPh>
    <rPh sb="34" eb="37">
      <t>サンカヒ</t>
    </rPh>
    <phoneticPr fontId="3"/>
  </si>
  <si>
    <t>　から充当します。</t>
    <rPh sb="3" eb="5">
      <t>ジュウトウ</t>
    </rPh>
    <phoneticPr fontId="3"/>
  </si>
  <si>
    <t>１食お茶付700円。申込用紙に個数を記入し代金を参加費と共に郵送してください。</t>
    <rPh sb="1" eb="2">
      <t>ショク</t>
    </rPh>
    <rPh sb="3" eb="4">
      <t>チャ</t>
    </rPh>
    <rPh sb="4" eb="5">
      <t>ツキ</t>
    </rPh>
    <rPh sb="8" eb="9">
      <t>エン</t>
    </rPh>
    <rPh sb="10" eb="12">
      <t>モウシコミ</t>
    </rPh>
    <rPh sb="12" eb="14">
      <t>ヨウシ</t>
    </rPh>
    <rPh sb="15" eb="17">
      <t>コスウ</t>
    </rPh>
    <rPh sb="18" eb="20">
      <t>キニュウ</t>
    </rPh>
    <rPh sb="21" eb="23">
      <t>ダイキン</t>
    </rPh>
    <rPh sb="24" eb="27">
      <t>サンカヒ</t>
    </rPh>
    <rPh sb="28" eb="29">
      <t>トモ</t>
    </rPh>
    <rPh sb="30" eb="32">
      <t>ユウソウ</t>
    </rPh>
    <phoneticPr fontId="3"/>
  </si>
  <si>
    <t>斡旋はしないが紹介はしますので，ご希望の方はご連絡ください。</t>
    <rPh sb="0" eb="2">
      <t>アッセン</t>
    </rPh>
    <rPh sb="7" eb="9">
      <t>ショウカイ</t>
    </rPh>
    <rPh sb="17" eb="19">
      <t>キボウ</t>
    </rPh>
    <rPh sb="20" eb="21">
      <t>カタ</t>
    </rPh>
    <rPh sb="23" eb="25">
      <t>レンラク</t>
    </rPh>
    <phoneticPr fontId="3"/>
  </si>
  <si>
    <t>水色の網掛へ入力してください</t>
    <rPh sb="0" eb="2">
      <t>ミズイロ</t>
    </rPh>
    <rPh sb="3" eb="5">
      <t>アミカ</t>
    </rPh>
    <rPh sb="6" eb="8">
      <t>ニュウリョク</t>
    </rPh>
    <phoneticPr fontId="3"/>
  </si>
  <si>
    <t>さとう</t>
    <phoneticPr fontId="3"/>
  </si>
  <si>
    <t>たかこ</t>
    <phoneticPr fontId="3"/>
  </si>
  <si>
    <t>ベスト８</t>
    <phoneticPr fontId="3"/>
  </si>
  <si>
    <t>主管</t>
    <rPh sb="0" eb="1">
      <t>シュ</t>
    </rPh>
    <rPh sb="1" eb="2">
      <t>カン</t>
    </rPh>
    <phoneticPr fontId="3"/>
  </si>
  <si>
    <t>次のアドレスへ「平和カップ参加申込書依頼」の題名で①チーム名②責任者名③連絡</t>
    <rPh sb="0" eb="1">
      <t>ツギ</t>
    </rPh>
    <rPh sb="8" eb="10">
      <t>ヘイワ</t>
    </rPh>
    <rPh sb="13" eb="15">
      <t>サンカ</t>
    </rPh>
    <rPh sb="15" eb="17">
      <t>モウシコミ</t>
    </rPh>
    <rPh sb="17" eb="18">
      <t>ショ</t>
    </rPh>
    <rPh sb="18" eb="20">
      <t>イライ</t>
    </rPh>
    <rPh sb="22" eb="24">
      <t>ダイメイ</t>
    </rPh>
    <rPh sb="29" eb="30">
      <t>メイ</t>
    </rPh>
    <rPh sb="31" eb="35">
      <t>セキニンシャメイ</t>
    </rPh>
    <rPh sb="36" eb="38">
      <t>レンラク</t>
    </rPh>
    <phoneticPr fontId="3"/>
  </si>
  <si>
    <t>先を入れたメールを送信してください。　　</t>
  </si>
  <si>
    <r>
      <t>①受信したEXCELファイルに</t>
    </r>
    <r>
      <rPr>
        <u/>
        <sz val="11"/>
        <rFont val="ＭＳ 明朝"/>
        <family val="1"/>
        <charset val="128"/>
      </rPr>
      <t>参加申込書</t>
    </r>
    <r>
      <rPr>
        <sz val="11"/>
        <rFont val="ＭＳ 明朝"/>
        <family val="1"/>
        <charset val="128"/>
      </rPr>
      <t>および</t>
    </r>
    <r>
      <rPr>
        <u/>
        <sz val="11"/>
        <rFont val="ＭＳ 明朝"/>
        <family val="1"/>
        <charset val="128"/>
      </rPr>
      <t>種別エントリー書ごとに入力し</t>
    </r>
    <r>
      <rPr>
        <sz val="11"/>
        <rFont val="ＭＳ 明朝"/>
        <family val="1"/>
        <charset val="128"/>
      </rPr>
      <t>、ファイ</t>
    </r>
    <rPh sb="1" eb="3">
      <t>ジュシン</t>
    </rPh>
    <rPh sb="23" eb="25">
      <t>シュベツ</t>
    </rPh>
    <rPh sb="30" eb="31">
      <t>ショ</t>
    </rPh>
    <rPh sb="34" eb="36">
      <t>ニュウリョク</t>
    </rPh>
    <phoneticPr fontId="3"/>
  </si>
  <si>
    <t>ルへチーム名を付して上記アドレスへメール送信してください。</t>
  </si>
  <si>
    <t>先に現金書留で郵送してください。送金を受領した時点から手続きに入ります。</t>
  </si>
  <si>
    <t>なお，受領した金銭（参加料・弁当代）は，いかなる理由でも返還いたしません。</t>
  </si>
  <si>
    <t>①個人戦とし，予選のプール戦・エリミナシオンディレクト・決勝戦を実施する。</t>
    <rPh sb="1" eb="2">
      <t>コ</t>
    </rPh>
    <rPh sb="2" eb="3">
      <t>ジン</t>
    </rPh>
    <rPh sb="3" eb="4">
      <t>イクサ</t>
    </rPh>
    <rPh sb="7" eb="9">
      <t>ヨセン</t>
    </rPh>
    <rPh sb="13" eb="14">
      <t>イクサ</t>
    </rPh>
    <rPh sb="28" eb="31">
      <t>ケッショウセン</t>
    </rPh>
    <phoneticPr fontId="3"/>
  </si>
  <si>
    <t>①武器検査は、ピスト上で審判員が行う。</t>
    <rPh sb="10" eb="11">
      <t>ジョウ</t>
    </rPh>
    <rPh sb="12" eb="15">
      <t>シンパンイン</t>
    </rPh>
    <rPh sb="16" eb="17">
      <t>オコナ</t>
    </rPh>
    <phoneticPr fontId="3"/>
  </si>
  <si>
    <t>武器</t>
    <rPh sb="0" eb="2">
      <t>ブキ</t>
    </rPh>
    <phoneticPr fontId="3"/>
  </si>
  <si>
    <t>③規定時間終了時に同点の場合は，アドバンテージ決定のための抽選後，１分間を</t>
    <rPh sb="1" eb="3">
      <t>キテイ</t>
    </rPh>
    <rPh sb="3" eb="5">
      <t>ジカン</t>
    </rPh>
    <rPh sb="5" eb="8">
      <t>シュウリョウジ</t>
    </rPh>
    <rPh sb="9" eb="11">
      <t>ドウテン</t>
    </rPh>
    <rPh sb="12" eb="14">
      <t>バアイ</t>
    </rPh>
    <rPh sb="23" eb="25">
      <t>ケッテイ</t>
    </rPh>
    <rPh sb="29" eb="31">
      <t>チュウセン</t>
    </rPh>
    <rPh sb="31" eb="32">
      <t>ゴ</t>
    </rPh>
    <rPh sb="34" eb="36">
      <t>フンカン</t>
    </rPh>
    <phoneticPr fontId="3"/>
  </si>
  <si>
    <t>③小学校５・６年以上の選手は、８００Ｎのプロクテクターを着用してください。</t>
    <rPh sb="1" eb="4">
      <t>ショウガッコウ</t>
    </rPh>
    <rPh sb="7" eb="10">
      <t>ネンイジョウ</t>
    </rPh>
    <rPh sb="11" eb="13">
      <t>センシュ</t>
    </rPh>
    <rPh sb="28" eb="30">
      <t>チャクヨウ</t>
    </rPh>
    <phoneticPr fontId="3"/>
  </si>
  <si>
    <t>新学年</t>
    <rPh sb="0" eb="3">
      <t>シンガクネン</t>
    </rPh>
    <phoneticPr fontId="3"/>
  </si>
  <si>
    <t>小学２年</t>
    <rPh sb="0" eb="2">
      <t>ショウガク</t>
    </rPh>
    <rPh sb="3" eb="4">
      <t>ネン</t>
    </rPh>
    <phoneticPr fontId="3"/>
  </si>
  <si>
    <t>小学１年</t>
    <rPh sb="0" eb="2">
      <t>ショウガク</t>
    </rPh>
    <rPh sb="3" eb="4">
      <t>ネン</t>
    </rPh>
    <phoneticPr fontId="3"/>
  </si>
  <si>
    <r>
      <t>②マスクは、</t>
    </r>
    <r>
      <rPr>
        <sz val="11"/>
        <color indexed="10"/>
        <rFont val="ＭＳ 明朝"/>
        <family val="1"/>
        <charset val="128"/>
      </rPr>
      <t>中学生の部についてビブ付を義務付ける</t>
    </r>
    <r>
      <rPr>
        <sz val="11"/>
        <rFont val="ＭＳ 明朝"/>
        <family val="1"/>
        <charset val="128"/>
      </rPr>
      <t>。小学生は対象外とする。</t>
    </r>
    <rPh sb="6" eb="8">
      <t>チュウガク</t>
    </rPh>
    <rPh sb="8" eb="9">
      <t>セイ</t>
    </rPh>
    <rPh sb="10" eb="11">
      <t>ブ</t>
    </rPh>
    <rPh sb="17" eb="18">
      <t>ツキ</t>
    </rPh>
    <rPh sb="19" eb="22">
      <t>ギムヅ</t>
    </rPh>
    <rPh sb="25" eb="28">
      <t>ショウガクセイ</t>
    </rPh>
    <rPh sb="29" eb="32">
      <t>タイショウガイ</t>
    </rPh>
    <phoneticPr fontId="3"/>
  </si>
  <si>
    <t>takahashi117@ktb.biglobe.ne.jp</t>
    <phoneticPr fontId="3"/>
  </si>
  <si>
    <t>FAX（自宅）084-941-3394</t>
    <rPh sb="4" eb="6">
      <t>ジタク</t>
    </rPh>
    <phoneticPr fontId="3"/>
  </si>
  <si>
    <t>④アリーナ内（試合会場内）には、該当選手・申込み監督以外は入れない。</t>
    <rPh sb="5" eb="6">
      <t>ナイ</t>
    </rPh>
    <rPh sb="7" eb="9">
      <t>シアイ</t>
    </rPh>
    <rPh sb="9" eb="11">
      <t>カイジョウ</t>
    </rPh>
    <rPh sb="11" eb="12">
      <t>ナイ</t>
    </rPh>
    <rPh sb="16" eb="18">
      <t>ガイトウ</t>
    </rPh>
    <rPh sb="18" eb="20">
      <t>センシュ</t>
    </rPh>
    <rPh sb="21" eb="23">
      <t>モウシコ</t>
    </rPh>
    <rPh sb="24" eb="26">
      <t>カントク</t>
    </rPh>
    <rPh sb="26" eb="28">
      <t>イガイ</t>
    </rPh>
    <rPh sb="29" eb="30">
      <t>ハイ</t>
    </rPh>
    <phoneticPr fontId="3"/>
  </si>
  <si>
    <t xml:space="preserve"> 　　　　　広島県福山市大門町野々浜469-1</t>
    <rPh sb="6" eb="9">
      <t>ヒロシマケン</t>
    </rPh>
    <rPh sb="9" eb="12">
      <t>フクヤマシ</t>
    </rPh>
    <rPh sb="12" eb="15">
      <t>オオカドマチ</t>
    </rPh>
    <rPh sb="15" eb="18">
      <t>ノノハマ</t>
    </rPh>
    <phoneticPr fontId="3"/>
  </si>
  <si>
    <t>　は実働６分，3分毎に1分間の休憩）先取した選手が勝者となる。</t>
    <rPh sb="8" eb="9">
      <t>フン</t>
    </rPh>
    <rPh sb="9" eb="10">
      <t>マイ</t>
    </rPh>
    <rPh sb="12" eb="14">
      <t>フンカン</t>
    </rPh>
    <rPh sb="15" eb="17">
      <t>キュウケイ</t>
    </rPh>
    <rPh sb="18" eb="20">
      <t>センシュ</t>
    </rPh>
    <rPh sb="22" eb="24">
      <t>センシュ</t>
    </rPh>
    <rPh sb="25" eb="27">
      <t>ショウシャ</t>
    </rPh>
    <phoneticPr fontId="3"/>
  </si>
  <si>
    <t>（ＪＲ福山駅より自動車で１０分，JR福山駅前からバス便が有ります</t>
    <rPh sb="3" eb="6">
      <t>フクヤマエキ</t>
    </rPh>
    <rPh sb="8" eb="11">
      <t>ジドウシャ</t>
    </rPh>
    <rPh sb="14" eb="15">
      <t>フン</t>
    </rPh>
    <rPh sb="18" eb="21">
      <t>フクヤマエキ</t>
    </rPh>
    <rPh sb="21" eb="22">
      <t>マエ</t>
    </rPh>
    <rPh sb="26" eb="27">
      <t>ビン</t>
    </rPh>
    <rPh sb="28" eb="29">
      <t>ア</t>
    </rPh>
    <phoneticPr fontId="3"/>
  </si>
  <si>
    <t xml:space="preserve">                                …行き先及び時刻は乗り場でお尋ねください。）</t>
    <rPh sb="36" eb="37">
      <t>オヨ</t>
    </rPh>
    <phoneticPr fontId="3"/>
  </si>
  <si>
    <t>第31回少年少女のためのフェンシング競技会　申込書</t>
    <rPh sb="22" eb="25">
      <t>モウシコミショ</t>
    </rPh>
    <phoneticPr fontId="3"/>
  </si>
  <si>
    <t>第31回少年少女のためのフェンシング競技会</t>
    <rPh sb="0" eb="1">
      <t>ダイ</t>
    </rPh>
    <rPh sb="3" eb="4">
      <t>カイ</t>
    </rPh>
    <rPh sb="4" eb="6">
      <t>ショウネン</t>
    </rPh>
    <rPh sb="6" eb="8">
      <t>ショウジョ</t>
    </rPh>
    <rPh sb="18" eb="21">
      <t>キョウギカイ</t>
    </rPh>
    <phoneticPr fontId="3"/>
  </si>
  <si>
    <t>（公財）広島県スポーツ振興財団</t>
    <rPh sb="1" eb="2">
      <t>コウ</t>
    </rPh>
    <rPh sb="2" eb="3">
      <t>ザイ</t>
    </rPh>
    <rPh sb="4" eb="6">
      <t>ヒロシマ</t>
    </rPh>
    <rPh sb="6" eb="7">
      <t>ケン</t>
    </rPh>
    <rPh sb="11" eb="13">
      <t>シンコウ</t>
    </rPh>
    <rPh sb="13" eb="15">
      <t>ザイダン</t>
    </rPh>
    <phoneticPr fontId="3"/>
  </si>
  <si>
    <t>第3１回少年少女のためのフェンシング競技会</t>
    <rPh sb="0" eb="1">
      <t>ダイ</t>
    </rPh>
    <rPh sb="3" eb="4">
      <t>カイ</t>
    </rPh>
    <rPh sb="4" eb="6">
      <t>ショウネン</t>
    </rPh>
    <rPh sb="6" eb="8">
      <t>ショウジョ</t>
    </rPh>
    <rPh sb="18" eb="21">
      <t>キョウギカイ</t>
    </rPh>
    <phoneticPr fontId="3"/>
  </si>
  <si>
    <t>広島県福山市千代田町１丁目１番２号　　</t>
    <rPh sb="0" eb="3">
      <t>ヒロシマケン</t>
    </rPh>
    <rPh sb="3" eb="6">
      <t>フクヤマシ</t>
    </rPh>
    <rPh sb="6" eb="9">
      <t>チヨダ</t>
    </rPh>
    <rPh sb="9" eb="10">
      <t>チョウ</t>
    </rPh>
    <rPh sb="11" eb="13">
      <t>チョウメ</t>
    </rPh>
    <rPh sb="14" eb="15">
      <t>バン</t>
    </rPh>
    <rPh sb="16" eb="17">
      <t>ゴウ</t>
    </rPh>
    <phoneticPr fontId="3"/>
  </si>
  <si>
    <t>⑤駐車場は体育館の駐車場を利用ください。</t>
    <rPh sb="1" eb="4">
      <t>チュウシャジョウ</t>
    </rPh>
    <rPh sb="5" eb="8">
      <t>タイイクカン</t>
    </rPh>
    <rPh sb="9" eb="12">
      <t>チュウシャジョウ</t>
    </rPh>
    <rPh sb="13" eb="15">
      <t>リヨウ</t>
    </rPh>
    <phoneticPr fontId="3"/>
  </si>
  <si>
    <t>℡　084－981－3050</t>
    <phoneticPr fontId="3"/>
  </si>
  <si>
    <t>参加費＠5,000円</t>
    <rPh sb="0" eb="3">
      <t>サンカヒ</t>
    </rPh>
    <rPh sb="9" eb="10">
      <t>エン</t>
    </rPh>
    <phoneticPr fontId="3"/>
  </si>
  <si>
    <t>２０２３　ひろしま平和カップ</t>
    <phoneticPr fontId="3"/>
  </si>
  <si>
    <t>２０２３ひろしま平和カップ　開催要項</t>
    <rPh sb="8" eb="10">
      <t>ヘイワ</t>
    </rPh>
    <rPh sb="14" eb="16">
      <t>カイサイ</t>
    </rPh>
    <rPh sb="16" eb="18">
      <t>ヨウコウ</t>
    </rPh>
    <phoneticPr fontId="3"/>
  </si>
  <si>
    <t>広島県　　福山市　　(公財)広島県スポーツ協会　　(公財)福山市スポーツ協会</t>
    <rPh sb="0" eb="3">
      <t>ヒロシマケン</t>
    </rPh>
    <rPh sb="5" eb="7">
      <t>フクヤマ</t>
    </rPh>
    <rPh sb="7" eb="8">
      <t>シ</t>
    </rPh>
    <rPh sb="11" eb="12">
      <t>コウ</t>
    </rPh>
    <rPh sb="12" eb="13">
      <t>ザイ</t>
    </rPh>
    <rPh sb="14" eb="17">
      <t>ヒロシマケン</t>
    </rPh>
    <rPh sb="21" eb="23">
      <t>キョウカイ</t>
    </rPh>
    <rPh sb="22" eb="23">
      <t>タイキョウ</t>
    </rPh>
    <rPh sb="36" eb="38">
      <t>キョウカイ</t>
    </rPh>
    <phoneticPr fontId="3"/>
  </si>
  <si>
    <r>
      <t>２０２３年４月２日(日曜日)　　</t>
    </r>
    <r>
      <rPr>
        <sz val="11"/>
        <color indexed="10"/>
        <rFont val="ＭＳ 明朝"/>
        <family val="1"/>
        <charset val="128"/>
      </rPr>
      <t>開会式９時００分　　　競技開始９時３０分</t>
    </r>
    <r>
      <rPr>
        <sz val="11"/>
        <rFont val="ＭＳ 明朝"/>
        <family val="1"/>
        <charset val="128"/>
      </rPr>
      <t>　</t>
    </r>
    <rPh sb="4" eb="5">
      <t>ネン</t>
    </rPh>
    <rPh sb="6" eb="7">
      <t>ガツ</t>
    </rPh>
    <rPh sb="8" eb="9">
      <t>カ</t>
    </rPh>
    <rPh sb="10" eb="12">
      <t>ニチヨウ</t>
    </rPh>
    <rPh sb="12" eb="13">
      <t>ヒ</t>
    </rPh>
    <rPh sb="20" eb="21">
      <t>ジ</t>
    </rPh>
    <rPh sb="23" eb="24">
      <t>フン</t>
    </rPh>
    <rPh sb="32" eb="33">
      <t>ジ</t>
    </rPh>
    <rPh sb="35" eb="36">
      <t>フン</t>
    </rPh>
    <phoneticPr fontId="3"/>
  </si>
  <si>
    <t>エフピコアリーナふくやま（メインアリーナ）</t>
    <phoneticPr fontId="3"/>
  </si>
  <si>
    <t>個人１名　　５,０００円</t>
    <rPh sb="0" eb="2">
      <t>コジン</t>
    </rPh>
    <rPh sb="3" eb="4">
      <t>メイ</t>
    </rPh>
    <rPh sb="11" eb="12">
      <t>エン</t>
    </rPh>
    <phoneticPr fontId="3"/>
  </si>
  <si>
    <t>③新型コロナウイルス感染症対策として，別紙「感染症拡大防止について」を</t>
    <rPh sb="1" eb="3">
      <t>シンガタ</t>
    </rPh>
    <rPh sb="10" eb="13">
      <t>カンセンショウ</t>
    </rPh>
    <rPh sb="13" eb="15">
      <t>タイサク</t>
    </rPh>
    <rPh sb="19" eb="21">
      <t>ベッシ</t>
    </rPh>
    <rPh sb="22" eb="27">
      <t>カンセンショウカクダイ</t>
    </rPh>
    <rPh sb="27" eb="29">
      <t>ボウシ</t>
    </rPh>
    <phoneticPr fontId="3"/>
  </si>
  <si>
    <t>　熟読し，徹底を図ってください。</t>
    <rPh sb="1" eb="3">
      <t>ジュクドク</t>
    </rPh>
    <rPh sb="5" eb="7">
      <t>テッテイ</t>
    </rPh>
    <rPh sb="8" eb="9">
      <t>ハカ</t>
    </rPh>
    <phoneticPr fontId="3"/>
  </si>
  <si>
    <t>２０２３ひろしま平和カップ　における</t>
    <rPh sb="8" eb="10">
      <t>ヘイワ</t>
    </rPh>
    <phoneticPr fontId="3"/>
  </si>
  <si>
    <t>２０２３ひろしま平和カップ　申込書</t>
    <rPh sb="8" eb="10">
      <t>ヘイワ</t>
    </rPh>
    <rPh sb="14" eb="17">
      <t>モウシコミショ</t>
    </rPh>
    <phoneticPr fontId="3"/>
  </si>
  <si>
    <r>
      <t>②</t>
    </r>
    <r>
      <rPr>
        <u/>
        <sz val="11"/>
        <rFont val="ＭＳ 明朝"/>
        <family val="1"/>
        <charset val="128"/>
      </rPr>
      <t>申込用紙（シート１枚）を印刷し，参加費を添えて</t>
    </r>
    <r>
      <rPr>
        <u/>
        <sz val="11"/>
        <color indexed="10"/>
        <rFont val="ＭＳ 明朝"/>
        <family val="1"/>
        <charset val="128"/>
      </rPr>
      <t>２月２５日（土）</t>
    </r>
    <r>
      <rPr>
        <sz val="11"/>
        <rFont val="ＭＳ 明朝"/>
        <family val="1"/>
        <charset val="128"/>
      </rPr>
      <t>までに次の宛</t>
    </r>
    <rPh sb="1" eb="3">
      <t>モウシコミ</t>
    </rPh>
    <rPh sb="3" eb="5">
      <t>ヨウシ</t>
    </rPh>
    <rPh sb="10" eb="11">
      <t>マイ</t>
    </rPh>
    <rPh sb="13" eb="15">
      <t>インサツ</t>
    </rPh>
    <rPh sb="17" eb="20">
      <t>サンカヒ</t>
    </rPh>
    <rPh sb="21" eb="22">
      <t>ソ</t>
    </rPh>
    <rPh sb="25" eb="26">
      <t>ガツ</t>
    </rPh>
    <rPh sb="28" eb="29">
      <t>ニチ</t>
    </rPh>
    <rPh sb="30" eb="31">
      <t>ツチ</t>
    </rPh>
    <phoneticPr fontId="3"/>
  </si>
  <si>
    <t>会場アクセス</t>
    <rPh sb="0" eb="2">
      <t>カイジョウ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</si>
</sst>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 * #,##0_ ;_ * \-#,##0_ ;_ * &quot;&quot;_ ;_ @_ "/>
  </numFmts>
  <fonts count="32"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1"/>
      <color indexed="23"/>
      <name val="ＭＳ Ｐゴシック"/>
      <family val="3"/>
      <charset val="128"/>
    </font>
    <font>
      <b/>
      <sz val="16"/>
      <color indexed="10"/>
      <name val="ＭＳ Ｐゴシック"/>
      <family val="3"/>
      <charset val="128"/>
    </font>
    <font>
      <sz val="11"/>
      <color indexed="10"/>
      <name val="ＭＳ Ｐゴシック"/>
      <family val="3"/>
      <charset val="128"/>
    </font>
    <font>
      <sz val="11"/>
      <name val="HG丸ｺﾞｼｯｸM-PRO"/>
      <family val="3"/>
      <charset val="128"/>
    </font>
    <font>
      <b/>
      <i/>
      <sz val="11"/>
      <name val="HG丸ｺﾞｼｯｸM-PRO"/>
      <family val="3"/>
      <charset val="128"/>
    </font>
    <font>
      <b/>
      <sz val="14"/>
      <name val="ＭＳ Ｐゴシック"/>
      <family val="3"/>
      <charset val="128"/>
    </font>
    <font>
      <sz val="11"/>
      <name val="ＭＳ 明朝"/>
      <family val="1"/>
      <charset val="128"/>
    </font>
    <font>
      <b/>
      <sz val="18"/>
      <name val="ＭＳ ゴシック"/>
      <family val="3"/>
      <charset val="128"/>
    </font>
    <font>
      <b/>
      <sz val="11"/>
      <name val="ＭＳ ゴシック"/>
      <family val="3"/>
      <charset val="128"/>
    </font>
    <font>
      <sz val="11"/>
      <name val="ＭＳ Ｐ明朝"/>
      <family val="1"/>
      <charset val="128"/>
    </font>
    <font>
      <sz val="11"/>
      <color indexed="10"/>
      <name val="ＭＳ 明朝"/>
      <family val="1"/>
      <charset val="128"/>
    </font>
    <font>
      <b/>
      <i/>
      <sz val="20"/>
      <name val="HG丸ｺﾞｼｯｸM-PRO"/>
      <family val="3"/>
      <charset val="128"/>
    </font>
    <font>
      <b/>
      <sz val="12"/>
      <color indexed="10"/>
      <name val="ＭＳ Ｐゴシック"/>
      <family val="3"/>
      <charset val="128"/>
    </font>
    <font>
      <u/>
      <sz val="11"/>
      <name val="ＭＳ 明朝"/>
      <family val="1"/>
      <charset val="128"/>
    </font>
    <font>
      <u/>
      <sz val="11"/>
      <color indexed="10"/>
      <name val="ＭＳ 明朝"/>
      <family val="1"/>
      <charset val="128"/>
    </font>
    <font>
      <sz val="48"/>
      <color indexed="10"/>
      <name val="ＭＳ Ｐゴシック"/>
      <family val="3"/>
      <charset val="128"/>
    </font>
    <font>
      <sz val="11"/>
      <color indexed="9"/>
      <name val="ＭＳ Ｐゴシック"/>
      <family val="3"/>
      <charset val="128"/>
    </font>
    <font>
      <sz val="16"/>
      <name val="ＭＳ Ｐゴシック"/>
      <family val="3"/>
      <charset val="128"/>
    </font>
    <font>
      <sz val="14"/>
      <name val="ＭＳ Ｐゴシック"/>
      <family val="3"/>
      <charset val="128"/>
    </font>
    <font>
      <sz val="11"/>
      <color indexed="12"/>
      <name val="ＭＳ Ｐゴシック"/>
      <family val="3"/>
      <charset val="128"/>
    </font>
    <font>
      <i/>
      <sz val="11"/>
      <name val="ＭＳ Ｐゴシック"/>
      <family val="3"/>
      <charset val="128"/>
    </font>
    <font>
      <i/>
      <sz val="12"/>
      <name val="ＭＳ Ｐゴシック"/>
      <family val="3"/>
      <charset val="128"/>
    </font>
    <font>
      <b/>
      <sz val="11"/>
      <color indexed="10"/>
      <name val="ＭＳ Ｐゴシック"/>
      <family val="3"/>
      <charset val="128"/>
    </font>
    <font>
      <sz val="24"/>
      <name val="ＭＳ ゴシック"/>
      <family val="3"/>
      <charset val="128"/>
    </font>
    <font>
      <sz val="14"/>
      <name val="ＭＳ ゴシック"/>
      <family val="3"/>
      <charset val="128"/>
    </font>
    <font>
      <b/>
      <sz val="18"/>
      <name val="ＭＳ Ｐゴシック"/>
      <family val="3"/>
      <charset val="128"/>
    </font>
    <font>
      <b/>
      <sz val="14"/>
      <name val="ＭＳ ゴシック"/>
      <family val="3"/>
      <charset val="128"/>
    </font>
    <font>
      <b/>
      <sz val="11"/>
      <color rgb="FFFF0000"/>
      <name val="ＭＳ 明朝"/>
      <family val="1"/>
      <charset val="128"/>
    </font>
  </fonts>
  <fills count="6">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42"/>
        <bgColor indexed="64"/>
      </patternFill>
    </fill>
    <fill>
      <patternFill patternType="solid">
        <fgColor indexed="27"/>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0" fontId="2" fillId="0" borderId="0" applyNumberFormat="0" applyFill="0" applyBorder="0" applyAlignment="0" applyProtection="0">
      <alignment vertical="top"/>
      <protection locked="0"/>
    </xf>
    <xf numFmtId="0" fontId="1" fillId="0" borderId="0">
      <alignment vertical="center"/>
    </xf>
    <xf numFmtId="0" fontId="1" fillId="0" borderId="0">
      <alignment vertical="center"/>
    </xf>
  </cellStyleXfs>
  <cellXfs count="151">
    <xf numFmtId="0" fontId="0" fillId="0" borderId="0" xfId="0"/>
    <xf numFmtId="0" fontId="0" fillId="0" borderId="0" xfId="0" applyAlignment="1">
      <alignment vertical="center"/>
    </xf>
    <xf numFmtId="0" fontId="0" fillId="0" borderId="0" xfId="0" applyAlignment="1">
      <alignment shrinkToFit="1"/>
    </xf>
    <xf numFmtId="0" fontId="5" fillId="0" borderId="1" xfId="0" applyFont="1" applyBorder="1"/>
    <xf numFmtId="0" fontId="7" fillId="0" borderId="0" xfId="0" applyFont="1" applyAlignment="1">
      <alignment horizontal="justify"/>
    </xf>
    <xf numFmtId="0" fontId="8" fillId="0" borderId="0" xfId="0" applyFont="1" applyAlignment="1">
      <alignment horizontal="justify"/>
    </xf>
    <xf numFmtId="58" fontId="7" fillId="0" borderId="0" xfId="0" applyNumberFormat="1" applyFont="1" applyAlignment="1">
      <alignment horizontal="right"/>
    </xf>
    <xf numFmtId="0" fontId="7" fillId="0" borderId="0" xfId="0" applyFont="1" applyAlignment="1">
      <alignment horizontal="right"/>
    </xf>
    <xf numFmtId="0" fontId="7" fillId="0" borderId="0" xfId="0" applyFont="1" applyAlignment="1">
      <alignment horizontal="left"/>
    </xf>
    <xf numFmtId="49" fontId="9" fillId="0" borderId="0" xfId="3" applyNumberFormat="1" applyFont="1" applyAlignment="1">
      <alignment horizontal="center" vertical="center"/>
    </xf>
    <xf numFmtId="49" fontId="10" fillId="0" borderId="0" xfId="3" applyNumberFormat="1" applyFont="1">
      <alignment vertical="center"/>
    </xf>
    <xf numFmtId="49" fontId="11" fillId="0" borderId="0" xfId="3" applyNumberFormat="1" applyFont="1" applyAlignment="1">
      <alignment horizontal="center" vertical="center"/>
    </xf>
    <xf numFmtId="49" fontId="12" fillId="0" borderId="0" xfId="3" applyNumberFormat="1" applyFont="1" applyAlignment="1">
      <alignment horizontal="distributed" vertical="center"/>
    </xf>
    <xf numFmtId="49" fontId="13" fillId="0" borderId="0" xfId="3" applyNumberFormat="1" applyFont="1">
      <alignment vertical="center"/>
    </xf>
    <xf numFmtId="49" fontId="12" fillId="0" borderId="0" xfId="3" applyNumberFormat="1" applyFont="1">
      <alignment vertical="center"/>
    </xf>
    <xf numFmtId="0" fontId="15" fillId="0" borderId="0" xfId="0" applyFont="1" applyAlignment="1">
      <alignment horizontal="center"/>
    </xf>
    <xf numFmtId="0" fontId="7" fillId="0" borderId="0" xfId="0" applyFont="1" applyAlignment="1">
      <alignment horizontal="justify" vertical="top"/>
    </xf>
    <xf numFmtId="0" fontId="0" fillId="0" borderId="1" xfId="0" applyBorder="1"/>
    <xf numFmtId="176" fontId="0" fillId="0" borderId="1" xfId="0" applyNumberFormat="1" applyBorder="1"/>
    <xf numFmtId="0" fontId="0" fillId="0" borderId="1" xfId="0" applyBorder="1" applyAlignment="1">
      <alignment horizontal="center" vertical="center"/>
    </xf>
    <xf numFmtId="0" fontId="0" fillId="0" borderId="2" xfId="0" applyBorder="1"/>
    <xf numFmtId="176" fontId="0" fillId="0" borderId="2" xfId="0" applyNumberFormat="1" applyBorder="1"/>
    <xf numFmtId="0" fontId="0" fillId="0" borderId="1" xfId="0" applyBorder="1" applyAlignment="1">
      <alignment horizontal="distributed"/>
    </xf>
    <xf numFmtId="0" fontId="0" fillId="0" borderId="3" xfId="0" applyBorder="1" applyAlignment="1">
      <alignment horizontal="center" vertical="center"/>
    </xf>
    <xf numFmtId="0" fontId="0" fillId="0" borderId="1" xfId="0" applyBorder="1" applyAlignment="1">
      <alignment shrinkToFit="1"/>
    </xf>
    <xf numFmtId="0" fontId="4" fillId="0" borderId="1" xfId="0" applyFont="1" applyBorder="1" applyAlignment="1">
      <alignment shrinkToFit="1"/>
    </xf>
    <xf numFmtId="0" fontId="6" fillId="0" borderId="0" xfId="0" applyFont="1"/>
    <xf numFmtId="0" fontId="0" fillId="0" borderId="0" xfId="0" applyAlignment="1">
      <alignment horizontal="center" shrinkToFit="1"/>
    </xf>
    <xf numFmtId="0" fontId="5" fillId="0" borderId="0" xfId="0" applyFont="1" applyAlignment="1">
      <alignment horizontal="center" vertical="center" shrinkToFit="1"/>
    </xf>
    <xf numFmtId="0" fontId="0" fillId="2" borderId="4" xfId="0" applyFill="1" applyBorder="1" applyProtection="1">
      <protection locked="0"/>
    </xf>
    <xf numFmtId="0" fontId="0" fillId="2" borderId="0" xfId="0" applyFill="1"/>
    <xf numFmtId="0" fontId="0" fillId="2" borderId="4" xfId="0" applyFill="1" applyBorder="1"/>
    <xf numFmtId="0" fontId="20" fillId="0" borderId="0" xfId="0" applyFont="1"/>
    <xf numFmtId="0" fontId="0" fillId="2" borderId="1" xfId="0" applyFill="1" applyBorder="1" applyProtection="1">
      <protection locked="0"/>
    </xf>
    <xf numFmtId="0" fontId="0" fillId="0" borderId="0" xfId="0" applyAlignment="1">
      <alignment horizontal="right"/>
    </xf>
    <xf numFmtId="0" fontId="23" fillId="0" borderId="0" xfId="0" applyFont="1"/>
    <xf numFmtId="49" fontId="10" fillId="0" borderId="0" xfId="3" applyNumberFormat="1" applyFont="1" applyAlignment="1">
      <alignment vertical="center" wrapText="1"/>
    </xf>
    <xf numFmtId="49" fontId="0" fillId="2" borderId="0" xfId="0" applyNumberFormat="1" applyFill="1" applyAlignment="1">
      <alignment horizontal="right"/>
    </xf>
    <xf numFmtId="49" fontId="0" fillId="0" borderId="0" xfId="0" applyNumberFormat="1" applyAlignment="1">
      <alignment horizontal="right"/>
    </xf>
    <xf numFmtId="0" fontId="25" fillId="0" borderId="2" xfId="0" applyFont="1" applyBorder="1"/>
    <xf numFmtId="176" fontId="25" fillId="0" borderId="2" xfId="0" applyNumberFormat="1" applyFont="1" applyBorder="1"/>
    <xf numFmtId="0" fontId="6" fillId="3" borderId="5" xfId="0" applyFont="1" applyFill="1" applyBorder="1"/>
    <xf numFmtId="0" fontId="0" fillId="3" borderId="5" xfId="0" applyFill="1" applyBorder="1"/>
    <xf numFmtId="0" fontId="0" fillId="3" borderId="6" xfId="0" applyFill="1" applyBorder="1"/>
    <xf numFmtId="0" fontId="1" fillId="0" borderId="1" xfId="2" applyBorder="1" applyAlignment="1">
      <alignment horizontal="center" vertical="center"/>
    </xf>
    <xf numFmtId="0" fontId="1" fillId="0" borderId="0" xfId="2">
      <alignment vertical="center"/>
    </xf>
    <xf numFmtId="0" fontId="1" fillId="0" borderId="1" xfId="2" applyBorder="1">
      <alignment vertical="center"/>
    </xf>
    <xf numFmtId="0" fontId="1" fillId="0" borderId="1" xfId="2" applyBorder="1" applyAlignment="1">
      <alignment shrinkToFit="1"/>
    </xf>
    <xf numFmtId="0" fontId="1" fillId="2" borderId="1" xfId="2" applyFill="1" applyBorder="1">
      <alignment vertical="center"/>
    </xf>
    <xf numFmtId="0" fontId="4" fillId="0" borderId="1" xfId="2" applyFont="1" applyBorder="1" applyAlignment="1">
      <alignment shrinkToFit="1"/>
    </xf>
    <xf numFmtId="0" fontId="1" fillId="0" borderId="0" xfId="2" applyAlignment="1">
      <alignment shrinkToFit="1"/>
    </xf>
    <xf numFmtId="0" fontId="1" fillId="0" borderId="0" xfId="2" applyAlignment="1">
      <alignment horizontal="center" shrinkToFit="1"/>
    </xf>
    <xf numFmtId="0" fontId="5" fillId="0" borderId="1" xfId="2" applyFont="1" applyBorder="1">
      <alignment vertical="center"/>
    </xf>
    <xf numFmtId="0" fontId="1" fillId="2" borderId="4" xfId="2" applyFill="1" applyBorder="1">
      <alignment vertical="center"/>
    </xf>
    <xf numFmtId="0" fontId="6" fillId="3" borderId="5" xfId="2" applyFont="1" applyFill="1" applyBorder="1">
      <alignment vertical="center"/>
    </xf>
    <xf numFmtId="0" fontId="1" fillId="3" borderId="5" xfId="2" applyFill="1" applyBorder="1">
      <alignment vertical="center"/>
    </xf>
    <xf numFmtId="0" fontId="1" fillId="3" borderId="6" xfId="2" applyFill="1" applyBorder="1">
      <alignment vertical="center"/>
    </xf>
    <xf numFmtId="0" fontId="5" fillId="0" borderId="0" xfId="2" applyFont="1" applyAlignment="1">
      <alignment horizontal="center" vertical="center" shrinkToFit="1"/>
    </xf>
    <xf numFmtId="0" fontId="0" fillId="2" borderId="1" xfId="0" applyFill="1" applyBorder="1" applyAlignment="1" applyProtection="1">
      <alignment shrinkToFit="1"/>
      <protection locked="0"/>
    </xf>
    <xf numFmtId="0" fontId="26" fillId="3" borderId="0" xfId="0" applyFont="1" applyFill="1"/>
    <xf numFmtId="0" fontId="0" fillId="3" borderId="0" xfId="0" applyFill="1"/>
    <xf numFmtId="0" fontId="6" fillId="3" borderId="0" xfId="0" applyFont="1" applyFill="1"/>
    <xf numFmtId="0" fontId="6" fillId="4" borderId="0" xfId="0" applyFont="1" applyFill="1"/>
    <xf numFmtId="49" fontId="0" fillId="0" borderId="0" xfId="0" applyNumberFormat="1"/>
    <xf numFmtId="49" fontId="0" fillId="0" borderId="0" xfId="0" applyNumberFormat="1" applyAlignment="1">
      <alignment horizontal="center"/>
    </xf>
    <xf numFmtId="49" fontId="0" fillId="2" borderId="0" xfId="0" applyNumberFormat="1" applyFill="1" applyProtection="1">
      <protection locked="0"/>
    </xf>
    <xf numFmtId="49" fontId="0" fillId="2" borderId="0" xfId="0" applyNumberFormat="1" applyFill="1" applyAlignment="1" applyProtection="1">
      <alignment horizontal="right"/>
      <protection locked="0"/>
    </xf>
    <xf numFmtId="0" fontId="7" fillId="0" borderId="0" xfId="0" applyFont="1" applyAlignment="1">
      <alignment horizontal="justify" vertical="top" wrapText="1"/>
    </xf>
    <xf numFmtId="49" fontId="10" fillId="0" borderId="0" xfId="3" applyNumberFormat="1" applyFont="1" applyAlignment="1">
      <alignment horizontal="left" vertical="center"/>
    </xf>
    <xf numFmtId="0" fontId="0" fillId="5" borderId="0" xfId="0" applyFill="1" applyProtection="1">
      <protection locked="0"/>
    </xf>
    <xf numFmtId="0" fontId="0" fillId="5" borderId="0" xfId="0" applyFill="1"/>
    <xf numFmtId="0" fontId="1" fillId="0" borderId="7" xfId="2" applyBorder="1" applyAlignment="1">
      <alignment horizontal="center" vertical="center" shrinkToFit="1"/>
    </xf>
    <xf numFmtId="0" fontId="0" fillId="2" borderId="1" xfId="2" applyFont="1" applyFill="1" applyBorder="1">
      <alignment vertical="center"/>
    </xf>
    <xf numFmtId="49" fontId="31" fillId="0" borderId="0" xfId="3" applyNumberFormat="1" applyFont="1">
      <alignment vertical="center"/>
    </xf>
    <xf numFmtId="0" fontId="1" fillId="0" borderId="3" xfId="2" applyBorder="1" applyAlignment="1">
      <alignment horizontal="center" vertical="center" shrinkToFit="1"/>
    </xf>
    <xf numFmtId="49" fontId="29" fillId="0" borderId="0" xfId="3" applyNumberFormat="1" applyFont="1" applyAlignment="1">
      <alignment horizontal="center" vertical="center"/>
    </xf>
    <xf numFmtId="49" fontId="30" fillId="0" borderId="0" xfId="3" applyNumberFormat="1" applyFont="1" applyAlignment="1">
      <alignment horizontal="center" vertical="center"/>
    </xf>
    <xf numFmtId="49" fontId="28" fillId="0" borderId="8" xfId="3" applyNumberFormat="1" applyFont="1" applyBorder="1" applyAlignment="1">
      <alignment horizontal="center" vertical="center"/>
    </xf>
    <xf numFmtId="49" fontId="28" fillId="0" borderId="9" xfId="3" applyNumberFormat="1" applyFont="1" applyBorder="1" applyAlignment="1">
      <alignment horizontal="center" vertical="center"/>
    </xf>
    <xf numFmtId="49" fontId="28" fillId="0" borderId="7" xfId="3" applyNumberFormat="1" applyFont="1" applyBorder="1" applyAlignment="1">
      <alignment horizontal="center" vertical="center"/>
    </xf>
    <xf numFmtId="49" fontId="28" fillId="0" borderId="10" xfId="3" applyNumberFormat="1" applyFont="1" applyBorder="1" applyAlignment="1">
      <alignment horizontal="center" vertical="center"/>
    </xf>
    <xf numFmtId="49" fontId="10" fillId="0" borderId="0" xfId="3" applyNumberFormat="1" applyFont="1" applyAlignment="1">
      <alignment horizontal="left" vertical="center"/>
    </xf>
    <xf numFmtId="49" fontId="10" fillId="0" borderId="11" xfId="3" applyNumberFormat="1" applyFont="1" applyBorder="1" applyAlignment="1">
      <alignment horizontal="center" vertical="center"/>
    </xf>
    <xf numFmtId="49" fontId="2" fillId="0" borderId="0" xfId="1" applyNumberFormat="1" applyAlignment="1" applyProtection="1">
      <alignment vertical="center" wrapText="1"/>
    </xf>
    <xf numFmtId="49" fontId="10" fillId="0" borderId="0" xfId="3" applyNumberFormat="1" applyFont="1" applyAlignment="1">
      <alignment vertical="center" wrapText="1"/>
    </xf>
    <xf numFmtId="49" fontId="12" fillId="0" borderId="0" xfId="3" applyNumberFormat="1" applyFont="1" applyAlignment="1">
      <alignment horizontal="distributed" vertical="center" wrapText="1"/>
    </xf>
    <xf numFmtId="49" fontId="27" fillId="0" borderId="12" xfId="3" applyNumberFormat="1" applyFont="1" applyBorder="1" applyAlignment="1">
      <alignment horizontal="center" vertical="center"/>
    </xf>
    <xf numFmtId="49" fontId="27" fillId="0" borderId="13" xfId="3" applyNumberFormat="1" applyFont="1" applyBorder="1" applyAlignment="1">
      <alignment horizontal="center" vertical="center"/>
    </xf>
    <xf numFmtId="49" fontId="27" fillId="0" borderId="8" xfId="3" applyNumberFormat="1" applyFont="1" applyBorder="1" applyAlignment="1">
      <alignment horizontal="center" vertical="center"/>
    </xf>
    <xf numFmtId="49" fontId="27" fillId="0" borderId="9" xfId="3" applyNumberFormat="1" applyFont="1" applyBorder="1" applyAlignment="1">
      <alignment horizontal="center" vertical="center"/>
    </xf>
    <xf numFmtId="49" fontId="10" fillId="0" borderId="8" xfId="3" applyNumberFormat="1" applyFont="1" applyBorder="1">
      <alignment vertical="center"/>
    </xf>
    <xf numFmtId="49" fontId="9" fillId="0" borderId="0" xfId="3" applyNumberFormat="1" applyFont="1" applyAlignment="1">
      <alignment horizontal="center" vertical="center"/>
    </xf>
    <xf numFmtId="49" fontId="11" fillId="0" borderId="0" xfId="3" applyNumberFormat="1" applyFont="1" applyAlignment="1">
      <alignment horizontal="center" vertical="center"/>
    </xf>
    <xf numFmtId="49" fontId="10" fillId="0" borderId="0" xfId="3" applyNumberFormat="1" applyFont="1" applyAlignment="1">
      <alignment horizontal="center" vertical="center"/>
    </xf>
    <xf numFmtId="49" fontId="14" fillId="0" borderId="0" xfId="3" applyNumberFormat="1" applyFont="1" applyAlignment="1">
      <alignment horizontal="left" vertical="center" wrapText="1"/>
    </xf>
    <xf numFmtId="49" fontId="1" fillId="0" borderId="0" xfId="3" applyNumberFormat="1" applyAlignment="1">
      <alignment horizontal="left" vertical="center" wrapText="1"/>
    </xf>
    <xf numFmtId="0" fontId="19" fillId="0" borderId="0" xfId="0" applyFont="1" applyAlignment="1">
      <alignment horizontal="center"/>
    </xf>
    <xf numFmtId="0" fontId="0" fillId="2" borderId="0" xfId="0" applyFill="1" applyAlignment="1">
      <alignment horizontal="left"/>
    </xf>
    <xf numFmtId="0" fontId="0" fillId="0" borderId="14" xfId="0" applyBorder="1" applyAlignment="1">
      <alignment horizontal="center" vertical="center" wrapText="1"/>
    </xf>
    <xf numFmtId="0" fontId="0" fillId="0" borderId="15" xfId="0" applyBorder="1" applyAlignment="1">
      <alignment horizontal="center" vertical="center"/>
    </xf>
    <xf numFmtId="0" fontId="0" fillId="0" borderId="1" xfId="0" applyBorder="1" applyAlignment="1">
      <alignment horizontal="center" vertical="center"/>
    </xf>
    <xf numFmtId="49" fontId="0" fillId="2" borderId="0" xfId="0" applyNumberFormat="1" applyFill="1" applyAlignment="1">
      <alignment horizontal="left"/>
    </xf>
    <xf numFmtId="49" fontId="0" fillId="0" borderId="0" xfId="0" applyNumberFormat="1" applyAlignment="1">
      <alignment horizontal="left" vertical="center" wrapText="1"/>
    </xf>
    <xf numFmtId="49" fontId="0" fillId="0" borderId="0" xfId="0" applyNumberFormat="1" applyAlignment="1">
      <alignment horizontal="left" vertical="center"/>
    </xf>
    <xf numFmtId="0" fontId="0" fillId="0" borderId="3" xfId="0" applyBorder="1" applyAlignment="1">
      <alignment horizontal="center" vertical="center"/>
    </xf>
    <xf numFmtId="0" fontId="0" fillId="0" borderId="16" xfId="0" applyBorder="1" applyAlignment="1">
      <alignment horizontal="distributed" vertical="center"/>
    </xf>
    <xf numFmtId="0" fontId="0" fillId="0" borderId="2" xfId="0" applyBorder="1" applyAlignment="1">
      <alignment horizontal="distributed" vertical="center"/>
    </xf>
    <xf numFmtId="0" fontId="0" fillId="2" borderId="1" xfId="0" applyFill="1" applyBorder="1" applyAlignment="1">
      <alignment horizontal="center"/>
    </xf>
    <xf numFmtId="176" fontId="22" fillId="0" borderId="15" xfId="0" applyNumberFormat="1" applyFont="1" applyBorder="1" applyAlignment="1">
      <alignment horizontal="center" vertical="center"/>
    </xf>
    <xf numFmtId="0" fontId="22" fillId="0" borderId="15" xfId="0" applyFont="1" applyBorder="1" applyAlignment="1">
      <alignment horizontal="center" vertical="center"/>
    </xf>
    <xf numFmtId="0" fontId="22" fillId="0" borderId="17" xfId="0" applyFont="1" applyBorder="1" applyAlignment="1">
      <alignment horizontal="center" vertical="center"/>
    </xf>
    <xf numFmtId="0" fontId="0" fillId="2" borderId="1" xfId="0" applyFill="1" applyBorder="1" applyAlignment="1">
      <alignment horizontal="center" vertical="center"/>
    </xf>
    <xf numFmtId="176" fontId="0" fillId="0" borderId="3" xfId="0" applyNumberFormat="1" applyBorder="1" applyAlignment="1">
      <alignment horizontal="center" vertical="center"/>
    </xf>
    <xf numFmtId="0" fontId="24" fillId="0" borderId="2" xfId="0" applyFont="1" applyBorder="1" applyAlignment="1">
      <alignment horizontal="center"/>
    </xf>
    <xf numFmtId="0" fontId="1" fillId="0" borderId="18" xfId="2" applyBorder="1" applyAlignment="1">
      <alignment horizontal="center" vertical="center"/>
    </xf>
    <xf numFmtId="0" fontId="1" fillId="0" borderId="1" xfId="2" applyBorder="1" applyAlignment="1">
      <alignment horizontal="center" vertical="center"/>
    </xf>
    <xf numFmtId="0" fontId="1" fillId="0" borderId="1" xfId="2" applyBorder="1" applyAlignment="1">
      <alignment horizontal="center" vertical="center" shrinkToFit="1"/>
    </xf>
    <xf numFmtId="0" fontId="0" fillId="0" borderId="16" xfId="2" applyFont="1" applyBorder="1" applyAlignment="1">
      <alignment horizontal="center" vertical="center" shrinkToFit="1"/>
    </xf>
    <xf numFmtId="0" fontId="1" fillId="0" borderId="2" xfId="2" applyBorder="1" applyAlignment="1">
      <alignment horizontal="center" vertical="center" shrinkToFit="1"/>
    </xf>
    <xf numFmtId="0" fontId="19" fillId="0" borderId="16" xfId="2" applyFont="1" applyBorder="1" applyAlignment="1">
      <alignment horizontal="center"/>
    </xf>
    <xf numFmtId="0" fontId="19" fillId="0" borderId="19" xfId="2" applyFont="1" applyBorder="1" applyAlignment="1">
      <alignment horizontal="center"/>
    </xf>
    <xf numFmtId="0" fontId="19" fillId="0" borderId="2" xfId="2" applyFont="1" applyBorder="1" applyAlignment="1">
      <alignment horizontal="center"/>
    </xf>
    <xf numFmtId="0" fontId="1" fillId="0" borderId="1" xfId="2" applyBorder="1" applyAlignment="1">
      <alignment horizontal="center" vertical="center" wrapText="1"/>
    </xf>
    <xf numFmtId="0" fontId="1" fillId="0" borderId="0" xfId="2" applyAlignment="1">
      <alignment horizontal="center" shrinkToFit="1"/>
    </xf>
    <xf numFmtId="0" fontId="5" fillId="0" borderId="0" xfId="2" applyFont="1" applyAlignment="1">
      <alignment horizontal="center" vertical="center" shrinkToFit="1"/>
    </xf>
    <xf numFmtId="0" fontId="6" fillId="0" borderId="0" xfId="2" applyFont="1" applyAlignment="1">
      <alignment horizontal="left"/>
    </xf>
    <xf numFmtId="0" fontId="16" fillId="0" borderId="0" xfId="2" applyFont="1" applyAlignment="1">
      <alignment horizontal="center"/>
    </xf>
    <xf numFmtId="0" fontId="1" fillId="0" borderId="3" xfId="2" applyBorder="1" applyAlignment="1">
      <alignment horizontal="center" vertical="center" shrinkToFit="1"/>
    </xf>
    <xf numFmtId="0" fontId="1" fillId="0" borderId="18" xfId="2" applyBorder="1" applyAlignment="1">
      <alignment horizontal="center" vertical="center" shrinkToFit="1"/>
    </xf>
    <xf numFmtId="0" fontId="1" fillId="0" borderId="16" xfId="2" applyBorder="1" applyAlignment="1">
      <alignment horizontal="center" vertical="center"/>
    </xf>
    <xf numFmtId="0" fontId="1" fillId="0" borderId="2" xfId="2" applyBorder="1" applyAlignment="1">
      <alignment horizontal="center" vertical="center"/>
    </xf>
    <xf numFmtId="0" fontId="0" fillId="2" borderId="0" xfId="0" applyFill="1" applyAlignment="1" applyProtection="1">
      <alignment horizontal="left"/>
      <protection locked="0"/>
    </xf>
    <xf numFmtId="0" fontId="0" fillId="2" borderId="1" xfId="0" applyFill="1" applyBorder="1" applyAlignment="1" applyProtection="1">
      <alignment horizontal="center"/>
      <protection locked="0"/>
    </xf>
    <xf numFmtId="49" fontId="0" fillId="2" borderId="0" xfId="0" applyNumberFormat="1" applyFill="1" applyAlignment="1" applyProtection="1">
      <alignment horizontal="left"/>
      <protection locked="0"/>
    </xf>
    <xf numFmtId="0" fontId="21" fillId="2" borderId="1" xfId="0" applyFont="1" applyFill="1" applyBorder="1" applyAlignment="1" applyProtection="1">
      <alignment horizontal="center" vertical="center"/>
      <protection locked="0"/>
    </xf>
    <xf numFmtId="176" fontId="21" fillId="0" borderId="3" xfId="0" applyNumberFormat="1" applyFont="1" applyBorder="1" applyAlignment="1">
      <alignment horizontal="center" vertical="center"/>
    </xf>
    <xf numFmtId="176" fontId="21" fillId="0" borderId="15" xfId="0" applyNumberFormat="1" applyFont="1" applyBorder="1" applyAlignment="1">
      <alignment horizontal="center" vertical="center"/>
    </xf>
    <xf numFmtId="0" fontId="21" fillId="0" borderId="15" xfId="0" applyFont="1" applyBorder="1" applyAlignment="1">
      <alignment horizontal="center" vertical="center"/>
    </xf>
    <xf numFmtId="0" fontId="21" fillId="0" borderId="17" xfId="0" applyFont="1" applyBorder="1" applyAlignment="1">
      <alignment horizontal="center" vertical="center"/>
    </xf>
    <xf numFmtId="0" fontId="0" fillId="0" borderId="2" xfId="0" applyBorder="1" applyAlignment="1">
      <alignment horizontal="center"/>
    </xf>
    <xf numFmtId="0" fontId="0" fillId="0" borderId="1" xfId="0" applyBorder="1" applyAlignment="1">
      <alignment horizontal="center" vertical="center" wrapText="1"/>
    </xf>
    <xf numFmtId="0" fontId="0" fillId="0" borderId="18" xfId="0" applyBorder="1" applyAlignment="1">
      <alignment horizontal="center" vertical="center"/>
    </xf>
    <xf numFmtId="0" fontId="0" fillId="0" borderId="0" xfId="0" applyAlignment="1">
      <alignment horizontal="center" shrinkToFit="1"/>
    </xf>
    <xf numFmtId="0" fontId="5" fillId="0" borderId="0" xfId="0" applyFont="1" applyAlignment="1">
      <alignment horizontal="center" vertical="center" shrinkToFit="1"/>
    </xf>
    <xf numFmtId="0" fontId="6" fillId="0" borderId="0" xfId="0" applyFont="1" applyAlignment="1">
      <alignment horizontal="left"/>
    </xf>
    <xf numFmtId="0" fontId="16" fillId="0" borderId="0" xfId="0" applyFont="1" applyAlignment="1">
      <alignment horizontal="center"/>
    </xf>
    <xf numFmtId="0" fontId="0" fillId="0" borderId="1" xfId="0" applyBorder="1" applyAlignment="1">
      <alignment horizontal="center" vertical="center" shrinkToFit="1"/>
    </xf>
    <xf numFmtId="0" fontId="0" fillId="0" borderId="3" xfId="0" applyBorder="1" applyAlignment="1">
      <alignment horizontal="center" vertical="center" shrinkToFit="1"/>
    </xf>
    <xf numFmtId="0" fontId="0" fillId="0" borderId="18" xfId="0" applyBorder="1" applyAlignment="1">
      <alignment horizontal="center" vertical="center" shrinkToFit="1"/>
    </xf>
    <xf numFmtId="0" fontId="0" fillId="0" borderId="16" xfId="0" applyBorder="1" applyAlignment="1">
      <alignment horizontal="center" vertical="center"/>
    </xf>
    <xf numFmtId="0" fontId="0" fillId="0" borderId="2" xfId="0" applyBorder="1" applyAlignment="1">
      <alignment horizontal="center" vertical="center"/>
    </xf>
  </cellXfs>
  <cellStyles count="4">
    <cellStyle name="ハイパーリンク" xfId="1" builtinId="8"/>
    <cellStyle name="標準" xfId="0" builtinId="0"/>
    <cellStyle name="標準_Book2" xfId="2" xr:uid="{00000000-0005-0000-0000-000002000000}"/>
    <cellStyle name="標準_申込用紙2005" xfId="3" xr:uid="{00000000-0005-0000-0000-000003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2495550</xdr:colOff>
      <xdr:row>13</xdr:row>
      <xdr:rowOff>114300</xdr:rowOff>
    </xdr:from>
    <xdr:to>
      <xdr:col>1</xdr:col>
      <xdr:colOff>2638425</xdr:colOff>
      <xdr:row>21</xdr:row>
      <xdr:rowOff>180975</xdr:rowOff>
    </xdr:to>
    <xdr:sp macro="" textlink="">
      <xdr:nvSpPr>
        <xdr:cNvPr id="1101" name="AutoShape 1">
          <a:extLst>
            <a:ext uri="{FF2B5EF4-FFF2-40B4-BE49-F238E27FC236}">
              <a16:creationId xmlns:a16="http://schemas.microsoft.com/office/drawing/2014/main" id="{C87B80FF-0738-45BB-A282-8387F04F7DE0}"/>
            </a:ext>
          </a:extLst>
        </xdr:cNvPr>
        <xdr:cNvSpPr>
          <a:spLocks/>
        </xdr:cNvSpPr>
      </xdr:nvSpPr>
      <xdr:spPr bwMode="auto">
        <a:xfrm>
          <a:off x="2971800" y="2943225"/>
          <a:ext cx="142875" cy="1819275"/>
        </a:xfrm>
        <a:prstGeom prst="rightBrace">
          <a:avLst>
            <a:gd name="adj1" fmla="val 10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4181475</xdr:colOff>
      <xdr:row>23</xdr:row>
      <xdr:rowOff>85725</xdr:rowOff>
    </xdr:to>
    <xdr:pic>
      <xdr:nvPicPr>
        <xdr:cNvPr id="10269" name="図形 2" descr="2020-01-16 20:01:31.203000">
          <a:extLst>
            <a:ext uri="{FF2B5EF4-FFF2-40B4-BE49-F238E27FC236}">
              <a16:creationId xmlns:a16="http://schemas.microsoft.com/office/drawing/2014/main" id="{295D7A51-A8C7-42AB-9BF9-0DAC3F45EF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4181475" cy="385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276225</xdr:colOff>
      <xdr:row>1</xdr:row>
      <xdr:rowOff>0</xdr:rowOff>
    </xdr:from>
    <xdr:to>
      <xdr:col>0</xdr:col>
      <xdr:colOff>6648450</xdr:colOff>
      <xdr:row>41</xdr:row>
      <xdr:rowOff>161925</xdr:rowOff>
    </xdr:to>
    <xdr:pic>
      <xdr:nvPicPr>
        <xdr:cNvPr id="10270" name="図形 2" descr="2020-01-16 20:01:31.203000">
          <a:extLst>
            <a:ext uri="{FF2B5EF4-FFF2-40B4-BE49-F238E27FC236}">
              <a16:creationId xmlns:a16="http://schemas.microsoft.com/office/drawing/2014/main" id="{D9ED8F23-3B4B-4DFF-8776-E9EB705AEB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71450"/>
          <a:ext cx="6372225" cy="7019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14</xdr:row>
      <xdr:rowOff>57150</xdr:rowOff>
    </xdr:from>
    <xdr:to>
      <xdr:col>0</xdr:col>
      <xdr:colOff>6819900</xdr:colOff>
      <xdr:row>17</xdr:row>
      <xdr:rowOff>0</xdr:rowOff>
    </xdr:to>
    <xdr:sp macro="" textlink="">
      <xdr:nvSpPr>
        <xdr:cNvPr id="2125" name="Rectangle 1">
          <a:extLst>
            <a:ext uri="{FF2B5EF4-FFF2-40B4-BE49-F238E27FC236}">
              <a16:creationId xmlns:a16="http://schemas.microsoft.com/office/drawing/2014/main" id="{FC61E59A-DBF2-4998-B02E-66729DDF0CED}"/>
            </a:ext>
          </a:extLst>
        </xdr:cNvPr>
        <xdr:cNvSpPr>
          <a:spLocks noChangeArrowheads="1"/>
        </xdr:cNvSpPr>
      </xdr:nvSpPr>
      <xdr:spPr bwMode="auto">
        <a:xfrm>
          <a:off x="28575" y="4381500"/>
          <a:ext cx="6791325" cy="8858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80010</xdr:colOff>
      <xdr:row>16</xdr:row>
      <xdr:rowOff>9525</xdr:rowOff>
    </xdr:from>
    <xdr:to>
      <xdr:col>10</xdr:col>
      <xdr:colOff>923503</xdr:colOff>
      <xdr:row>20</xdr:row>
      <xdr:rowOff>85725</xdr:rowOff>
    </xdr:to>
    <xdr:sp macro="" textlink="">
      <xdr:nvSpPr>
        <xdr:cNvPr id="9217" name="AutoShape 1">
          <a:extLst>
            <a:ext uri="{FF2B5EF4-FFF2-40B4-BE49-F238E27FC236}">
              <a16:creationId xmlns:a16="http://schemas.microsoft.com/office/drawing/2014/main" id="{B18EFB95-73A3-4882-A345-CCB14FB7BA5A}"/>
            </a:ext>
          </a:extLst>
        </xdr:cNvPr>
        <xdr:cNvSpPr>
          <a:spLocks/>
        </xdr:cNvSpPr>
      </xdr:nvSpPr>
      <xdr:spPr bwMode="auto">
        <a:xfrm>
          <a:off x="6877050" y="2800350"/>
          <a:ext cx="1819275" cy="609600"/>
        </a:xfrm>
        <a:prstGeom prst="borderCallout1">
          <a:avLst>
            <a:gd name="adj1" fmla="val 18750"/>
            <a:gd name="adj2" fmla="val -4190"/>
            <a:gd name="adj3" fmla="val 378125"/>
            <a:gd name="adj4" fmla="val -11727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FF00FF"/>
              </a:solidFill>
              <a:latin typeface="ＭＳ Ｐゴシック"/>
              <a:ea typeface="ＭＳ Ｐゴシック"/>
            </a:rPr>
            <a:t>入力しない。</a:t>
          </a:r>
        </a:p>
        <a:p>
          <a:pPr algn="l" rtl="0">
            <a:lnSpc>
              <a:spcPts val="1300"/>
            </a:lnSpc>
            <a:defRPr sz="1000"/>
          </a:pPr>
          <a:r>
            <a:rPr lang="ja-JP" altLang="en-US" sz="1100" b="0" i="0" strike="noStrike">
              <a:solidFill>
                <a:srgbClr val="FF00FF"/>
              </a:solidFill>
              <a:latin typeface="ＭＳ Ｐゴシック"/>
              <a:ea typeface="ＭＳ Ｐゴシック"/>
            </a:rPr>
            <a:t>エントリー用紙に入力すると自動で表示されます。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400050</xdr:colOff>
      <xdr:row>21</xdr:row>
      <xdr:rowOff>28575</xdr:rowOff>
    </xdr:from>
    <xdr:to>
      <xdr:col>6</xdr:col>
      <xdr:colOff>476250</xdr:colOff>
      <xdr:row>23</xdr:row>
      <xdr:rowOff>123825</xdr:rowOff>
    </xdr:to>
    <xdr:sp macro="" textlink="">
      <xdr:nvSpPr>
        <xdr:cNvPr id="4249" name="AutoShape 1">
          <a:extLst>
            <a:ext uri="{FF2B5EF4-FFF2-40B4-BE49-F238E27FC236}">
              <a16:creationId xmlns:a16="http://schemas.microsoft.com/office/drawing/2014/main" id="{83D4F7EF-EC0A-428E-B62F-73C757C1A732}"/>
            </a:ext>
          </a:extLst>
        </xdr:cNvPr>
        <xdr:cNvSpPr>
          <a:spLocks/>
        </xdr:cNvSpPr>
      </xdr:nvSpPr>
      <xdr:spPr bwMode="auto">
        <a:xfrm>
          <a:off x="4295775" y="3276600"/>
          <a:ext cx="76200" cy="361950"/>
        </a:xfrm>
        <a:prstGeom prst="rightBrace">
          <a:avLst>
            <a:gd name="adj1" fmla="val 395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579120</xdr:colOff>
      <xdr:row>15</xdr:row>
      <xdr:rowOff>38100</xdr:rowOff>
    </xdr:from>
    <xdr:to>
      <xdr:col>11</xdr:col>
      <xdr:colOff>474345</xdr:colOff>
      <xdr:row>19</xdr:row>
      <xdr:rowOff>114300</xdr:rowOff>
    </xdr:to>
    <xdr:sp macro="" textlink="">
      <xdr:nvSpPr>
        <xdr:cNvPr id="3074" name="AutoShape 2">
          <a:extLst>
            <a:ext uri="{FF2B5EF4-FFF2-40B4-BE49-F238E27FC236}">
              <a16:creationId xmlns:a16="http://schemas.microsoft.com/office/drawing/2014/main" id="{D0B5CF63-53BA-4EF3-9165-0F90F7DFF7CD}"/>
            </a:ext>
          </a:extLst>
        </xdr:cNvPr>
        <xdr:cNvSpPr>
          <a:spLocks/>
        </xdr:cNvSpPr>
      </xdr:nvSpPr>
      <xdr:spPr bwMode="auto">
        <a:xfrm>
          <a:off x="7353300" y="2486025"/>
          <a:ext cx="1819275" cy="609600"/>
        </a:xfrm>
        <a:prstGeom prst="borderCallout1">
          <a:avLst>
            <a:gd name="adj1" fmla="val 18750"/>
            <a:gd name="adj2" fmla="val -4190"/>
            <a:gd name="adj3" fmla="val 296875"/>
            <a:gd name="adj4" fmla="val -14293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FF00FF"/>
              </a:solidFill>
              <a:latin typeface="ＭＳ Ｐゴシック"/>
              <a:ea typeface="ＭＳ Ｐゴシック"/>
            </a:rPr>
            <a:t>入力しない。</a:t>
          </a:r>
        </a:p>
        <a:p>
          <a:pPr algn="l" rtl="0">
            <a:lnSpc>
              <a:spcPts val="1300"/>
            </a:lnSpc>
            <a:defRPr sz="1000"/>
          </a:pPr>
          <a:r>
            <a:rPr lang="ja-JP" altLang="en-US" sz="1100" b="0" i="0" strike="noStrike">
              <a:solidFill>
                <a:srgbClr val="FF00FF"/>
              </a:solidFill>
              <a:latin typeface="ＭＳ Ｐゴシック"/>
              <a:ea typeface="ＭＳ Ｐゴシック"/>
            </a:rPr>
            <a:t>エントリー用紙に入力すると自動で表示されます。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akahashi117@ktb.biglobe.ne.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6"/>
  <dimension ref="A1:M30"/>
  <sheetViews>
    <sheetView zoomScale="90" zoomScaleNormal="90" workbookViewId="0">
      <selection activeCell="D27" sqref="D27"/>
    </sheetView>
  </sheetViews>
  <sheetFormatPr defaultRowHeight="13.5" x14ac:dyDescent="0.15"/>
  <cols>
    <col min="1" max="1" width="6.25" customWidth="1"/>
    <col min="2" max="2" width="36.5" customWidth="1"/>
    <col min="3" max="3" width="47" customWidth="1"/>
  </cols>
  <sheetData>
    <row r="1" spans="1:13" ht="18" customHeight="1" x14ac:dyDescent="0.15">
      <c r="A1" t="s">
        <v>173</v>
      </c>
    </row>
    <row r="2" spans="1:13" ht="21" x14ac:dyDescent="0.15">
      <c r="A2" s="75" t="s">
        <v>232</v>
      </c>
      <c r="B2" s="75"/>
      <c r="C2" s="75"/>
      <c r="D2" s="9"/>
      <c r="E2" s="9"/>
      <c r="F2" s="9"/>
      <c r="G2" s="9"/>
      <c r="H2" s="9"/>
      <c r="I2" s="9"/>
      <c r="J2" s="9"/>
      <c r="K2" s="9"/>
      <c r="L2" s="9"/>
      <c r="M2" s="9"/>
    </row>
    <row r="3" spans="1:13" ht="21" x14ac:dyDescent="0.15">
      <c r="A3" s="76" t="s">
        <v>224</v>
      </c>
      <c r="B3" s="76"/>
      <c r="C3" s="76"/>
      <c r="D3" s="11"/>
      <c r="E3" s="11"/>
      <c r="F3" s="11"/>
      <c r="G3" s="11"/>
      <c r="H3" s="11"/>
      <c r="I3" s="11"/>
      <c r="J3" s="11"/>
      <c r="K3" s="11"/>
      <c r="L3" s="11"/>
      <c r="M3" s="11"/>
    </row>
    <row r="4" spans="1:13" ht="28.5" customHeight="1" x14ac:dyDescent="0.15">
      <c r="B4" s="34"/>
      <c r="C4" s="34" t="s">
        <v>144</v>
      </c>
    </row>
    <row r="6" spans="1:13" ht="17.25" customHeight="1" x14ac:dyDescent="0.15">
      <c r="A6" t="s">
        <v>145</v>
      </c>
    </row>
    <row r="7" spans="1:13" ht="17.25" customHeight="1" x14ac:dyDescent="0.15"/>
    <row r="8" spans="1:13" ht="17.25" customHeight="1" x14ac:dyDescent="0.15">
      <c r="A8">
        <v>1</v>
      </c>
      <c r="B8" t="s">
        <v>146</v>
      </c>
      <c r="C8" s="11"/>
      <c r="D8" s="11"/>
      <c r="E8" s="11"/>
      <c r="F8" s="11"/>
      <c r="G8" s="11"/>
      <c r="H8" s="11"/>
      <c r="I8" s="11"/>
      <c r="J8" s="11"/>
      <c r="K8" s="11"/>
      <c r="L8" s="11"/>
      <c r="M8" s="11"/>
    </row>
    <row r="9" spans="1:13" ht="17.25" customHeight="1" x14ac:dyDescent="0.15">
      <c r="A9">
        <v>2</v>
      </c>
      <c r="B9" t="s">
        <v>243</v>
      </c>
      <c r="C9" s="11"/>
      <c r="D9" s="11"/>
      <c r="E9" s="11"/>
      <c r="F9" s="11"/>
      <c r="G9" s="11"/>
      <c r="H9" s="11"/>
      <c r="I9" s="11"/>
      <c r="J9" s="11"/>
      <c r="K9" s="11"/>
      <c r="L9" s="11"/>
      <c r="M9" s="11"/>
    </row>
    <row r="10" spans="1:13" ht="17.25" customHeight="1" x14ac:dyDescent="0.15">
      <c r="A10">
        <v>3</v>
      </c>
      <c r="B10" t="s">
        <v>147</v>
      </c>
    </row>
    <row r="11" spans="1:13" ht="17.25" customHeight="1" x14ac:dyDescent="0.15">
      <c r="A11">
        <v>4</v>
      </c>
      <c r="B11" t="s">
        <v>148</v>
      </c>
    </row>
    <row r="12" spans="1:13" ht="17.25" customHeight="1" x14ac:dyDescent="0.15">
      <c r="A12">
        <v>5</v>
      </c>
      <c r="B12" t="s">
        <v>149</v>
      </c>
    </row>
    <row r="13" spans="1:13" ht="17.25" customHeight="1" x14ac:dyDescent="0.15">
      <c r="A13">
        <v>6</v>
      </c>
      <c r="B13" s="26" t="s">
        <v>150</v>
      </c>
      <c r="C13" s="61" t="s">
        <v>160</v>
      </c>
    </row>
    <row r="14" spans="1:13" ht="17.25" customHeight="1" x14ac:dyDescent="0.15">
      <c r="A14">
        <v>7</v>
      </c>
      <c r="B14" s="35" t="s">
        <v>152</v>
      </c>
    </row>
    <row r="15" spans="1:13" ht="17.25" customHeight="1" x14ac:dyDescent="0.15">
      <c r="A15">
        <v>8</v>
      </c>
      <c r="B15" s="35" t="s">
        <v>151</v>
      </c>
    </row>
    <row r="16" spans="1:13" ht="17.25" customHeight="1" x14ac:dyDescent="0.15">
      <c r="A16">
        <v>9</v>
      </c>
      <c r="B16" s="35" t="s">
        <v>153</v>
      </c>
    </row>
    <row r="17" spans="1:3" ht="17.25" customHeight="1" x14ac:dyDescent="0.15">
      <c r="A17">
        <v>10</v>
      </c>
      <c r="B17" s="35" t="s">
        <v>155</v>
      </c>
      <c r="C17" s="62" t="s">
        <v>161</v>
      </c>
    </row>
    <row r="18" spans="1:3" ht="17.25" customHeight="1" x14ac:dyDescent="0.15">
      <c r="A18">
        <v>11</v>
      </c>
      <c r="B18" s="35" t="s">
        <v>154</v>
      </c>
      <c r="C18" s="62" t="s">
        <v>162</v>
      </c>
    </row>
    <row r="19" spans="1:3" ht="17.25" customHeight="1" x14ac:dyDescent="0.15">
      <c r="A19">
        <v>12</v>
      </c>
      <c r="B19" s="35" t="s">
        <v>156</v>
      </c>
    </row>
    <row r="20" spans="1:3" ht="17.25" customHeight="1" x14ac:dyDescent="0.15">
      <c r="A20">
        <v>13</v>
      </c>
      <c r="B20" s="35" t="s">
        <v>157</v>
      </c>
    </row>
    <row r="21" spans="1:3" ht="17.25" customHeight="1" x14ac:dyDescent="0.15">
      <c r="A21">
        <v>14</v>
      </c>
      <c r="B21" s="35" t="s">
        <v>158</v>
      </c>
    </row>
    <row r="22" spans="1:3" ht="17.25" customHeight="1" x14ac:dyDescent="0.15">
      <c r="A22">
        <v>15</v>
      </c>
      <c r="B22" s="35" t="s">
        <v>159</v>
      </c>
    </row>
    <row r="23" spans="1:3" ht="17.25" customHeight="1" x14ac:dyDescent="0.15"/>
    <row r="24" spans="1:3" ht="17.25" customHeight="1" x14ac:dyDescent="0.15">
      <c r="A24" s="59" t="s">
        <v>163</v>
      </c>
      <c r="B24" s="60"/>
      <c r="C24" s="60"/>
    </row>
    <row r="25" spans="1:3" ht="17.25" customHeight="1" x14ac:dyDescent="0.15"/>
    <row r="26" spans="1:3" ht="17.25" customHeight="1" x14ac:dyDescent="0.15"/>
    <row r="27" spans="1:3" ht="17.25" customHeight="1" x14ac:dyDescent="0.15"/>
    <row r="28" spans="1:3" ht="17.25" customHeight="1" x14ac:dyDescent="0.15"/>
    <row r="29" spans="1:3" ht="17.25" customHeight="1" x14ac:dyDescent="0.15"/>
    <row r="30" spans="1:3" ht="17.25" customHeight="1" x14ac:dyDescent="0.15"/>
  </sheetData>
  <mergeCells count="2">
    <mergeCell ref="A2:C2"/>
    <mergeCell ref="A3:C3"/>
  </mergeCells>
  <phoneticPr fontId="3"/>
  <pageMargins left="0.59055118110236227" right="0.59055118110236227" top="0.98425196850393704" bottom="0.98425196850393704" header="0" footer="0"/>
  <pageSetup paperSize="9" orientation="portrait" horizontalDpi="4294967293"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00B0F0"/>
  </sheetPr>
  <dimension ref="A1:O25"/>
  <sheetViews>
    <sheetView workbookViewId="0">
      <selection activeCell="E29" sqref="E29:F29"/>
    </sheetView>
  </sheetViews>
  <sheetFormatPr defaultRowHeight="13.5" x14ac:dyDescent="0.15"/>
  <cols>
    <col min="1" max="1" width="3.375" bestFit="1" customWidth="1"/>
    <col min="2" max="2" width="16.125" customWidth="1"/>
    <col min="3" max="3" width="6.125" hidden="1" customWidth="1"/>
    <col min="4" max="4" width="9.5" style="2" hidden="1" customWidth="1"/>
    <col min="5" max="6" width="8.625" style="2" hidden="1" customWidth="1"/>
    <col min="7" max="7" width="8.375" style="2" customWidth="1"/>
    <col min="8" max="9" width="8.375" customWidth="1"/>
    <col min="10" max="11" width="12.625" customWidth="1"/>
    <col min="12" max="12" width="4.625" customWidth="1"/>
    <col min="13" max="13" width="27.25" customWidth="1"/>
    <col min="14" max="14" width="16.875" customWidth="1"/>
    <col min="15" max="15" width="12.25" customWidth="1"/>
  </cols>
  <sheetData>
    <row r="1" spans="1:15" s="1" customFormat="1" ht="13.5" customHeight="1" x14ac:dyDescent="0.15">
      <c r="A1" s="100" t="s">
        <v>125</v>
      </c>
      <c r="B1" s="100" t="s">
        <v>35</v>
      </c>
      <c r="C1" s="147" t="s">
        <v>126</v>
      </c>
      <c r="D1" s="148"/>
      <c r="E1" s="146" t="s">
        <v>1</v>
      </c>
      <c r="F1" s="146"/>
      <c r="G1" s="74"/>
      <c r="H1" s="141" t="s">
        <v>2</v>
      </c>
      <c r="I1" s="100"/>
      <c r="J1" s="100"/>
      <c r="K1" s="100"/>
      <c r="L1" s="140" t="s">
        <v>3</v>
      </c>
      <c r="M1" s="140" t="s">
        <v>4</v>
      </c>
      <c r="N1" s="140"/>
      <c r="O1" s="140"/>
    </row>
    <row r="2" spans="1:15" s="1" customFormat="1" x14ac:dyDescent="0.15">
      <c r="A2" s="100"/>
      <c r="B2" s="100"/>
      <c r="C2" s="149" t="s">
        <v>127</v>
      </c>
      <c r="D2" s="146" t="s">
        <v>5</v>
      </c>
      <c r="E2" s="146" t="s">
        <v>6</v>
      </c>
      <c r="F2" s="146" t="s">
        <v>5</v>
      </c>
      <c r="G2" s="117" t="s">
        <v>213</v>
      </c>
      <c r="H2" s="100" t="s">
        <v>6</v>
      </c>
      <c r="I2" s="100" t="s">
        <v>5</v>
      </c>
      <c r="J2" s="100" t="s">
        <v>57</v>
      </c>
      <c r="K2" s="100"/>
      <c r="L2" s="140"/>
      <c r="M2" s="140"/>
      <c r="N2" s="140"/>
      <c r="O2" s="140"/>
    </row>
    <row r="3" spans="1:15" s="1" customFormat="1" x14ac:dyDescent="0.15">
      <c r="A3" s="100"/>
      <c r="B3" s="100"/>
      <c r="C3" s="150"/>
      <c r="D3" s="146"/>
      <c r="E3" s="146"/>
      <c r="F3" s="146"/>
      <c r="G3" s="118"/>
      <c r="H3" s="100"/>
      <c r="I3" s="100"/>
      <c r="J3" s="19" t="s">
        <v>96</v>
      </c>
      <c r="K3" s="19" t="s">
        <v>97</v>
      </c>
      <c r="L3" s="140"/>
      <c r="M3" s="19" t="s">
        <v>7</v>
      </c>
      <c r="N3" s="19" t="s">
        <v>8</v>
      </c>
      <c r="O3" s="19" t="s">
        <v>9</v>
      </c>
    </row>
    <row r="4" spans="1:15" ht="17.25" customHeight="1" x14ac:dyDescent="0.15">
      <c r="A4" s="17">
        <v>1</v>
      </c>
      <c r="B4" s="24" t="s">
        <v>58</v>
      </c>
      <c r="C4" s="25">
        <f>参加申込書!H9</f>
        <v>0</v>
      </c>
      <c r="D4" s="25">
        <f>参加申込書!B9</f>
        <v>0</v>
      </c>
      <c r="E4" s="25">
        <f>参加申込書!C31</f>
        <v>0</v>
      </c>
      <c r="F4" s="25">
        <f>参加申込書!E31</f>
        <v>0</v>
      </c>
      <c r="G4" s="33"/>
      <c r="H4" s="33"/>
      <c r="I4" s="33"/>
      <c r="J4" s="33"/>
      <c r="K4" s="33"/>
      <c r="L4" s="33"/>
      <c r="M4" s="33"/>
      <c r="N4" s="33"/>
      <c r="O4" s="33"/>
    </row>
    <row r="5" spans="1:15" ht="17.25" customHeight="1" x14ac:dyDescent="0.15">
      <c r="A5" s="17">
        <v>2</v>
      </c>
      <c r="B5" s="25" t="str">
        <f t="shared" ref="B5:B18" si="0">B4</f>
        <v>小学校１・２年女子</v>
      </c>
      <c r="C5" s="25">
        <f t="shared" ref="C5:C18" si="1">C4</f>
        <v>0</v>
      </c>
      <c r="D5" s="25">
        <f t="shared" ref="D5:D18" si="2">D4</f>
        <v>0</v>
      </c>
      <c r="E5" s="25">
        <f t="shared" ref="E5:E18" si="3">E4</f>
        <v>0</v>
      </c>
      <c r="F5" s="25">
        <f t="shared" ref="F5:F18" si="4">F4</f>
        <v>0</v>
      </c>
      <c r="G5" s="33"/>
      <c r="H5" s="33"/>
      <c r="I5" s="33"/>
      <c r="J5" s="33"/>
      <c r="K5" s="33"/>
      <c r="L5" s="33"/>
      <c r="M5" s="33"/>
      <c r="N5" s="33"/>
      <c r="O5" s="33"/>
    </row>
    <row r="6" spans="1:15" ht="17.25" customHeight="1" x14ac:dyDescent="0.15">
      <c r="A6" s="17">
        <v>3</v>
      </c>
      <c r="B6" s="25" t="str">
        <f t="shared" si="0"/>
        <v>小学校１・２年女子</v>
      </c>
      <c r="C6" s="25">
        <f t="shared" si="1"/>
        <v>0</v>
      </c>
      <c r="D6" s="25">
        <f t="shared" si="2"/>
        <v>0</v>
      </c>
      <c r="E6" s="25">
        <f t="shared" si="3"/>
        <v>0</v>
      </c>
      <c r="F6" s="25">
        <f t="shared" si="4"/>
        <v>0</v>
      </c>
      <c r="G6" s="33"/>
      <c r="H6" s="33"/>
      <c r="I6" s="33"/>
      <c r="J6" s="33"/>
      <c r="K6" s="33"/>
      <c r="L6" s="33"/>
      <c r="M6" s="33"/>
      <c r="N6" s="33"/>
      <c r="O6" s="33"/>
    </row>
    <row r="7" spans="1:15" ht="17.25" customHeight="1" x14ac:dyDescent="0.15">
      <c r="A7" s="17">
        <v>4</v>
      </c>
      <c r="B7" s="25" t="str">
        <f t="shared" si="0"/>
        <v>小学校１・２年女子</v>
      </c>
      <c r="C7" s="25">
        <f t="shared" si="1"/>
        <v>0</v>
      </c>
      <c r="D7" s="25">
        <f t="shared" si="2"/>
        <v>0</v>
      </c>
      <c r="E7" s="25">
        <f t="shared" si="3"/>
        <v>0</v>
      </c>
      <c r="F7" s="25">
        <f t="shared" si="4"/>
        <v>0</v>
      </c>
      <c r="G7" s="33"/>
      <c r="H7" s="33"/>
      <c r="I7" s="33"/>
      <c r="J7" s="33"/>
      <c r="K7" s="33"/>
      <c r="L7" s="33"/>
      <c r="M7" s="33"/>
      <c r="N7" s="33"/>
      <c r="O7" s="33"/>
    </row>
    <row r="8" spans="1:15" ht="17.25" customHeight="1" x14ac:dyDescent="0.15">
      <c r="A8" s="17">
        <v>5</v>
      </c>
      <c r="B8" s="25" t="str">
        <f t="shared" si="0"/>
        <v>小学校１・２年女子</v>
      </c>
      <c r="C8" s="25">
        <f t="shared" si="1"/>
        <v>0</v>
      </c>
      <c r="D8" s="25">
        <f t="shared" si="2"/>
        <v>0</v>
      </c>
      <c r="E8" s="25">
        <f t="shared" si="3"/>
        <v>0</v>
      </c>
      <c r="F8" s="25">
        <f t="shared" si="4"/>
        <v>0</v>
      </c>
      <c r="G8" s="33"/>
      <c r="H8" s="33"/>
      <c r="I8" s="33"/>
      <c r="J8" s="33"/>
      <c r="K8" s="33"/>
      <c r="L8" s="33"/>
      <c r="M8" s="33"/>
      <c r="N8" s="33"/>
      <c r="O8" s="33"/>
    </row>
    <row r="9" spans="1:15" ht="17.25" customHeight="1" x14ac:dyDescent="0.15">
      <c r="A9" s="17">
        <v>6</v>
      </c>
      <c r="B9" s="25" t="str">
        <f t="shared" si="0"/>
        <v>小学校１・２年女子</v>
      </c>
      <c r="C9" s="25">
        <f t="shared" si="1"/>
        <v>0</v>
      </c>
      <c r="D9" s="25">
        <f t="shared" si="2"/>
        <v>0</v>
      </c>
      <c r="E9" s="25">
        <f t="shared" si="3"/>
        <v>0</v>
      </c>
      <c r="F9" s="25">
        <f t="shared" si="4"/>
        <v>0</v>
      </c>
      <c r="G9" s="33"/>
      <c r="H9" s="33"/>
      <c r="I9" s="33"/>
      <c r="J9" s="33"/>
      <c r="K9" s="33"/>
      <c r="L9" s="33"/>
      <c r="M9" s="33"/>
      <c r="N9" s="33"/>
      <c r="O9" s="33"/>
    </row>
    <row r="10" spans="1:15" ht="17.25" customHeight="1" x14ac:dyDescent="0.15">
      <c r="A10" s="17">
        <v>7</v>
      </c>
      <c r="B10" s="25" t="str">
        <f t="shared" si="0"/>
        <v>小学校１・２年女子</v>
      </c>
      <c r="C10" s="25">
        <f t="shared" si="1"/>
        <v>0</v>
      </c>
      <c r="D10" s="25">
        <f t="shared" si="2"/>
        <v>0</v>
      </c>
      <c r="E10" s="25">
        <f t="shared" si="3"/>
        <v>0</v>
      </c>
      <c r="F10" s="25">
        <f t="shared" si="4"/>
        <v>0</v>
      </c>
      <c r="G10" s="33"/>
      <c r="H10" s="33"/>
      <c r="I10" s="33"/>
      <c r="J10" s="33"/>
      <c r="K10" s="33"/>
      <c r="L10" s="33"/>
      <c r="M10" s="33"/>
      <c r="N10" s="33"/>
      <c r="O10" s="33"/>
    </row>
    <row r="11" spans="1:15" ht="17.25" customHeight="1" x14ac:dyDescent="0.15">
      <c r="A11" s="17">
        <v>8</v>
      </c>
      <c r="B11" s="25" t="str">
        <f t="shared" si="0"/>
        <v>小学校１・２年女子</v>
      </c>
      <c r="C11" s="25">
        <f t="shared" si="1"/>
        <v>0</v>
      </c>
      <c r="D11" s="25">
        <f t="shared" si="2"/>
        <v>0</v>
      </c>
      <c r="E11" s="25">
        <f t="shared" si="3"/>
        <v>0</v>
      </c>
      <c r="F11" s="25">
        <f t="shared" si="4"/>
        <v>0</v>
      </c>
      <c r="G11" s="33"/>
      <c r="H11" s="33"/>
      <c r="I11" s="33"/>
      <c r="J11" s="33"/>
      <c r="K11" s="33"/>
      <c r="L11" s="33"/>
      <c r="M11" s="33"/>
      <c r="N11" s="33"/>
      <c r="O11" s="33"/>
    </row>
    <row r="12" spans="1:15" ht="17.25" customHeight="1" x14ac:dyDescent="0.15">
      <c r="A12" s="17">
        <v>9</v>
      </c>
      <c r="B12" s="25" t="str">
        <f t="shared" si="0"/>
        <v>小学校１・２年女子</v>
      </c>
      <c r="C12" s="25">
        <f t="shared" si="1"/>
        <v>0</v>
      </c>
      <c r="D12" s="25">
        <f t="shared" si="2"/>
        <v>0</v>
      </c>
      <c r="E12" s="25">
        <f t="shared" si="3"/>
        <v>0</v>
      </c>
      <c r="F12" s="25">
        <f t="shared" si="4"/>
        <v>0</v>
      </c>
      <c r="G12" s="33"/>
      <c r="H12" s="33"/>
      <c r="I12" s="33"/>
      <c r="J12" s="33"/>
      <c r="K12" s="33"/>
      <c r="L12" s="33"/>
      <c r="M12" s="33"/>
      <c r="N12" s="33"/>
      <c r="O12" s="33"/>
    </row>
    <row r="13" spans="1:15" ht="17.25" customHeight="1" x14ac:dyDescent="0.15">
      <c r="A13" s="17">
        <v>10</v>
      </c>
      <c r="B13" s="25" t="str">
        <f t="shared" si="0"/>
        <v>小学校１・２年女子</v>
      </c>
      <c r="C13" s="25">
        <f t="shared" si="1"/>
        <v>0</v>
      </c>
      <c r="D13" s="25">
        <f t="shared" si="2"/>
        <v>0</v>
      </c>
      <c r="E13" s="25">
        <f t="shared" si="3"/>
        <v>0</v>
      </c>
      <c r="F13" s="25">
        <f t="shared" si="4"/>
        <v>0</v>
      </c>
      <c r="G13" s="33"/>
      <c r="H13" s="33"/>
      <c r="I13" s="33"/>
      <c r="J13" s="33"/>
      <c r="K13" s="33"/>
      <c r="L13" s="33"/>
      <c r="M13" s="33"/>
      <c r="N13" s="33"/>
      <c r="O13" s="33"/>
    </row>
    <row r="14" spans="1:15" ht="17.25" customHeight="1" x14ac:dyDescent="0.15">
      <c r="A14" s="17">
        <v>11</v>
      </c>
      <c r="B14" s="25" t="str">
        <f t="shared" si="0"/>
        <v>小学校１・２年女子</v>
      </c>
      <c r="C14" s="25">
        <f t="shared" si="1"/>
        <v>0</v>
      </c>
      <c r="D14" s="25">
        <f t="shared" si="2"/>
        <v>0</v>
      </c>
      <c r="E14" s="25">
        <f t="shared" si="3"/>
        <v>0</v>
      </c>
      <c r="F14" s="25">
        <f t="shared" si="4"/>
        <v>0</v>
      </c>
      <c r="G14" s="33"/>
      <c r="H14" s="33"/>
      <c r="I14" s="33"/>
      <c r="J14" s="33"/>
      <c r="K14" s="33"/>
      <c r="L14" s="33"/>
      <c r="M14" s="33"/>
      <c r="N14" s="33"/>
      <c r="O14" s="33"/>
    </row>
    <row r="15" spans="1:15" ht="17.25" customHeight="1" x14ac:dyDescent="0.15">
      <c r="A15" s="17">
        <v>12</v>
      </c>
      <c r="B15" s="25" t="str">
        <f t="shared" si="0"/>
        <v>小学校１・２年女子</v>
      </c>
      <c r="C15" s="25">
        <f t="shared" si="1"/>
        <v>0</v>
      </c>
      <c r="D15" s="25">
        <f t="shared" si="2"/>
        <v>0</v>
      </c>
      <c r="E15" s="25">
        <f t="shared" si="3"/>
        <v>0</v>
      </c>
      <c r="F15" s="25">
        <f t="shared" si="4"/>
        <v>0</v>
      </c>
      <c r="G15" s="33"/>
      <c r="H15" s="33"/>
      <c r="I15" s="33"/>
      <c r="J15" s="33"/>
      <c r="K15" s="33"/>
      <c r="L15" s="33"/>
      <c r="M15" s="33"/>
      <c r="N15" s="33"/>
      <c r="O15" s="33"/>
    </row>
    <row r="16" spans="1:15" ht="17.25" customHeight="1" x14ac:dyDescent="0.15">
      <c r="A16" s="17">
        <v>13</v>
      </c>
      <c r="B16" s="25" t="str">
        <f t="shared" si="0"/>
        <v>小学校１・２年女子</v>
      </c>
      <c r="C16" s="25">
        <f t="shared" si="1"/>
        <v>0</v>
      </c>
      <c r="D16" s="25">
        <f t="shared" si="2"/>
        <v>0</v>
      </c>
      <c r="E16" s="25">
        <f t="shared" si="3"/>
        <v>0</v>
      </c>
      <c r="F16" s="25">
        <f t="shared" si="4"/>
        <v>0</v>
      </c>
      <c r="G16" s="33"/>
      <c r="H16" s="33"/>
      <c r="I16" s="33"/>
      <c r="J16" s="33"/>
      <c r="K16" s="33"/>
      <c r="L16" s="33"/>
      <c r="M16" s="33"/>
      <c r="N16" s="33"/>
      <c r="O16" s="33"/>
    </row>
    <row r="17" spans="1:15" ht="17.25" customHeight="1" x14ac:dyDescent="0.15">
      <c r="A17" s="17">
        <v>14</v>
      </c>
      <c r="B17" s="25" t="str">
        <f t="shared" si="0"/>
        <v>小学校１・２年女子</v>
      </c>
      <c r="C17" s="25">
        <f t="shared" si="1"/>
        <v>0</v>
      </c>
      <c r="D17" s="25">
        <f t="shared" si="2"/>
        <v>0</v>
      </c>
      <c r="E17" s="25">
        <f t="shared" si="3"/>
        <v>0</v>
      </c>
      <c r="F17" s="25">
        <f t="shared" si="4"/>
        <v>0</v>
      </c>
      <c r="G17" s="33"/>
      <c r="H17" s="33"/>
      <c r="I17" s="33"/>
      <c r="J17" s="33"/>
      <c r="K17" s="33"/>
      <c r="L17" s="33"/>
      <c r="M17" s="33"/>
      <c r="N17" s="33"/>
      <c r="O17" s="33"/>
    </row>
    <row r="18" spans="1:15" ht="17.25" customHeight="1" x14ac:dyDescent="0.15">
      <c r="A18" s="17">
        <v>15</v>
      </c>
      <c r="B18" s="25" t="str">
        <f t="shared" si="0"/>
        <v>小学校１・２年女子</v>
      </c>
      <c r="C18" s="25">
        <f t="shared" si="1"/>
        <v>0</v>
      </c>
      <c r="D18" s="25">
        <f t="shared" si="2"/>
        <v>0</v>
      </c>
      <c r="E18" s="25">
        <f t="shared" si="3"/>
        <v>0</v>
      </c>
      <c r="F18" s="25">
        <f t="shared" si="4"/>
        <v>0</v>
      </c>
      <c r="G18" s="33"/>
      <c r="H18" s="33"/>
      <c r="I18" s="33"/>
      <c r="J18" s="33"/>
      <c r="K18" s="33"/>
      <c r="L18" s="33"/>
      <c r="M18" s="33"/>
      <c r="N18" s="33"/>
      <c r="O18" s="33"/>
    </row>
    <row r="19" spans="1:15" ht="14.25" thickBot="1" x14ac:dyDescent="0.2">
      <c r="H19" s="32">
        <f>COUNTA(H4:H18)</f>
        <v>0</v>
      </c>
      <c r="I19" s="32">
        <f>COUNTA(I4:I18)</f>
        <v>0</v>
      </c>
      <c r="J19" s="32">
        <f>COUNTA(J4:J18)</f>
        <v>0</v>
      </c>
      <c r="K19" s="32">
        <f>COUNTA(K4:K18)</f>
        <v>0</v>
      </c>
      <c r="L19" s="32">
        <f>COUNTA(L4:L18)</f>
        <v>0</v>
      </c>
    </row>
    <row r="20" spans="1:15" ht="19.5" thickBot="1" x14ac:dyDescent="0.25">
      <c r="A20" s="142" t="s">
        <v>59</v>
      </c>
      <c r="B20" s="142"/>
      <c r="C20" s="27"/>
      <c r="H20" s="3">
        <f>H19</f>
        <v>0</v>
      </c>
      <c r="I20" t="s">
        <v>21</v>
      </c>
      <c r="J20" s="31"/>
      <c r="K20" s="41" t="s">
        <v>120</v>
      </c>
      <c r="L20" s="42"/>
      <c r="M20" s="43"/>
    </row>
    <row r="21" spans="1:15" ht="18.75" x14ac:dyDescent="0.15">
      <c r="B21" s="143" t="str">
        <f>IF(H19+I19+J19=K19+L19+L19,"","注意 !!")</f>
        <v/>
      </c>
      <c r="C21" s="28"/>
      <c r="H21" s="144" t="str">
        <f>IF(H19=I19,"","「みょうじ」または「なまえ」の記入漏れがあります。")</f>
        <v/>
      </c>
      <c r="I21" s="144"/>
      <c r="J21" s="144"/>
      <c r="K21" s="144"/>
      <c r="L21" s="144"/>
    </row>
    <row r="22" spans="1:15" ht="18.75" x14ac:dyDescent="0.15">
      <c r="B22" s="143"/>
      <c r="C22" s="28"/>
      <c r="H22" s="144" t="str">
        <f>IF(J19=K19,"","よみかたの「みょうじ」または「なまえ」の記入漏れがあります。")</f>
        <v/>
      </c>
      <c r="I22" s="144"/>
      <c r="J22" s="144"/>
      <c r="K22" s="144"/>
      <c r="L22" s="144"/>
      <c r="M22">
        <f>D4</f>
        <v>0</v>
      </c>
    </row>
    <row r="23" spans="1:15" ht="18.75" x14ac:dyDescent="0.15">
      <c r="B23" s="143"/>
      <c r="C23" s="28"/>
      <c r="H23" s="144" t="str">
        <f>IF(H19=J19,"","「みょうじ」のよみかたの入力漏れはありませんか？")</f>
        <v/>
      </c>
      <c r="I23" s="144"/>
      <c r="J23" s="144"/>
      <c r="K23" s="144"/>
      <c r="L23" s="144"/>
    </row>
    <row r="24" spans="1:15" ht="18.75" x14ac:dyDescent="0.15">
      <c r="B24" s="143"/>
      <c r="C24" s="28"/>
      <c r="H24" s="144" t="str">
        <f>IF(I19=K19,"","「なまえ」のよみかたの入力漏れはありませんか？")</f>
        <v/>
      </c>
      <c r="I24" s="144"/>
      <c r="J24" s="144"/>
      <c r="K24" s="144"/>
      <c r="L24" s="144"/>
    </row>
    <row r="25" spans="1:15" ht="17.25" customHeight="1" x14ac:dyDescent="0.15">
      <c r="B25" s="143"/>
      <c r="C25" s="28"/>
      <c r="H25" s="145" t="str">
        <f>IF(H19=L19,"","シード順位を入力してください。")</f>
        <v/>
      </c>
      <c r="I25" s="145"/>
      <c r="J25" s="145"/>
      <c r="K25" s="145"/>
      <c r="L25" s="145"/>
    </row>
  </sheetData>
  <mergeCells count="22">
    <mergeCell ref="G2:G3"/>
    <mergeCell ref="A1:A3"/>
    <mergeCell ref="E1:F1"/>
    <mergeCell ref="E2:E3"/>
    <mergeCell ref="F2:F3"/>
    <mergeCell ref="D2:D3"/>
    <mergeCell ref="B1:B3"/>
    <mergeCell ref="C1:D1"/>
    <mergeCell ref="C2:C3"/>
    <mergeCell ref="M1:O2"/>
    <mergeCell ref="H1:K1"/>
    <mergeCell ref="J2:K2"/>
    <mergeCell ref="H2:H3"/>
    <mergeCell ref="I2:I3"/>
    <mergeCell ref="L1:L3"/>
    <mergeCell ref="A20:B20"/>
    <mergeCell ref="B21:B25"/>
    <mergeCell ref="H21:L21"/>
    <mergeCell ref="H22:L22"/>
    <mergeCell ref="H23:L23"/>
    <mergeCell ref="H24:L24"/>
    <mergeCell ref="H25:L25"/>
  </mergeCells>
  <phoneticPr fontId="3"/>
  <pageMargins left="0.78740157480314965" right="0.78740157480314965" top="0.98425196850393704" bottom="0.98425196850393704" header="0" footer="0.39370078740157483"/>
  <pageSetup paperSize="9" orientation="landscape" horizontalDpi="4294967293" r:id="rId1"/>
  <headerFooter alignWithMargins="0">
    <oddFooter>&amp;L&amp;F　　&amp;A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00B0F0"/>
  </sheetPr>
  <dimension ref="A1:O25"/>
  <sheetViews>
    <sheetView workbookViewId="0">
      <selection activeCell="E29" sqref="E29:F29"/>
    </sheetView>
  </sheetViews>
  <sheetFormatPr defaultRowHeight="13.5" x14ac:dyDescent="0.15"/>
  <cols>
    <col min="1" max="1" width="3.375" bestFit="1" customWidth="1"/>
    <col min="2" max="2" width="16.125" customWidth="1"/>
    <col min="3" max="3" width="6.125" hidden="1" customWidth="1"/>
    <col min="4" max="4" width="9.5" style="2" hidden="1" customWidth="1"/>
    <col min="5" max="6" width="8.625" style="2" hidden="1" customWidth="1"/>
    <col min="7" max="7" width="8.375" style="2" customWidth="1"/>
    <col min="8" max="9" width="8.375" customWidth="1"/>
    <col min="10" max="11" width="12.625" customWidth="1"/>
    <col min="12" max="12" width="4.625" customWidth="1"/>
    <col min="13" max="13" width="27.25" customWidth="1"/>
    <col min="14" max="14" width="16.875" customWidth="1"/>
    <col min="15" max="15" width="12.25" customWidth="1"/>
  </cols>
  <sheetData>
    <row r="1" spans="1:15" s="1" customFormat="1" ht="13.5" customHeight="1" x14ac:dyDescent="0.15">
      <c r="A1" s="100" t="s">
        <v>130</v>
      </c>
      <c r="B1" s="100" t="s">
        <v>35</v>
      </c>
      <c r="C1" s="147" t="s">
        <v>131</v>
      </c>
      <c r="D1" s="148"/>
      <c r="E1" s="146" t="s">
        <v>1</v>
      </c>
      <c r="F1" s="146"/>
      <c r="G1" s="74"/>
      <c r="H1" s="141" t="s">
        <v>2</v>
      </c>
      <c r="I1" s="100"/>
      <c r="J1" s="100"/>
      <c r="K1" s="100"/>
      <c r="L1" s="140" t="s">
        <v>3</v>
      </c>
      <c r="M1" s="140" t="s">
        <v>4</v>
      </c>
      <c r="N1" s="140"/>
      <c r="O1" s="140"/>
    </row>
    <row r="2" spans="1:15" s="1" customFormat="1" x14ac:dyDescent="0.15">
      <c r="A2" s="100"/>
      <c r="B2" s="100"/>
      <c r="C2" s="149" t="s">
        <v>127</v>
      </c>
      <c r="D2" s="146" t="s">
        <v>5</v>
      </c>
      <c r="E2" s="146" t="s">
        <v>6</v>
      </c>
      <c r="F2" s="146" t="s">
        <v>5</v>
      </c>
      <c r="G2" s="117" t="s">
        <v>213</v>
      </c>
      <c r="H2" s="100" t="s">
        <v>6</v>
      </c>
      <c r="I2" s="100" t="s">
        <v>5</v>
      </c>
      <c r="J2" s="100" t="s">
        <v>57</v>
      </c>
      <c r="K2" s="100"/>
      <c r="L2" s="140"/>
      <c r="M2" s="140"/>
      <c r="N2" s="140"/>
      <c r="O2" s="140"/>
    </row>
    <row r="3" spans="1:15" s="1" customFormat="1" x14ac:dyDescent="0.15">
      <c r="A3" s="100"/>
      <c r="B3" s="100"/>
      <c r="C3" s="150"/>
      <c r="D3" s="146"/>
      <c r="E3" s="146"/>
      <c r="F3" s="146"/>
      <c r="G3" s="118"/>
      <c r="H3" s="100"/>
      <c r="I3" s="100"/>
      <c r="J3" s="19" t="s">
        <v>96</v>
      </c>
      <c r="K3" s="19" t="s">
        <v>97</v>
      </c>
      <c r="L3" s="140"/>
      <c r="M3" s="19" t="s">
        <v>7</v>
      </c>
      <c r="N3" s="19" t="s">
        <v>8</v>
      </c>
      <c r="O3" s="19" t="s">
        <v>9</v>
      </c>
    </row>
    <row r="4" spans="1:15" ht="17.25" customHeight="1" x14ac:dyDescent="0.15">
      <c r="A4" s="17">
        <v>1</v>
      </c>
      <c r="B4" s="24" t="s">
        <v>132</v>
      </c>
      <c r="C4" s="25">
        <f>参加申込書!H9</f>
        <v>0</v>
      </c>
      <c r="D4" s="25">
        <f>参加申込書!B9</f>
        <v>0</v>
      </c>
      <c r="E4" s="25">
        <f>参加申込書!C32</f>
        <v>0</v>
      </c>
      <c r="F4" s="25">
        <f>参加申込書!E32</f>
        <v>0</v>
      </c>
      <c r="G4" s="33"/>
      <c r="H4" s="33"/>
      <c r="I4" s="33"/>
      <c r="J4" s="33"/>
      <c r="K4" s="33"/>
      <c r="L4" s="33"/>
      <c r="M4" s="33"/>
      <c r="N4" s="33"/>
      <c r="O4" s="33"/>
    </row>
    <row r="5" spans="1:15" ht="17.25" customHeight="1" x14ac:dyDescent="0.15">
      <c r="A5" s="17">
        <v>2</v>
      </c>
      <c r="B5" s="25" t="str">
        <f t="shared" ref="B5:B18" si="0">B4</f>
        <v>小学校３・４年男子</v>
      </c>
      <c r="C5" s="25">
        <f t="shared" ref="C5:C18" si="1">C4</f>
        <v>0</v>
      </c>
      <c r="D5" s="25">
        <f t="shared" ref="D5:D18" si="2">D4</f>
        <v>0</v>
      </c>
      <c r="E5" s="25">
        <f t="shared" ref="E5:E18" si="3">E4</f>
        <v>0</v>
      </c>
      <c r="F5" s="25">
        <f t="shared" ref="F5:F18" si="4">F4</f>
        <v>0</v>
      </c>
      <c r="G5" s="33"/>
      <c r="H5" s="33"/>
      <c r="I5" s="33"/>
      <c r="J5" s="33"/>
      <c r="K5" s="33"/>
      <c r="L5" s="33"/>
      <c r="M5" s="33"/>
      <c r="N5" s="33"/>
      <c r="O5" s="33"/>
    </row>
    <row r="6" spans="1:15" ht="17.25" customHeight="1" x14ac:dyDescent="0.15">
      <c r="A6" s="17">
        <v>3</v>
      </c>
      <c r="B6" s="25" t="str">
        <f t="shared" si="0"/>
        <v>小学校３・４年男子</v>
      </c>
      <c r="C6" s="25">
        <f t="shared" si="1"/>
        <v>0</v>
      </c>
      <c r="D6" s="25">
        <f t="shared" si="2"/>
        <v>0</v>
      </c>
      <c r="E6" s="25">
        <f t="shared" si="3"/>
        <v>0</v>
      </c>
      <c r="F6" s="25">
        <f t="shared" si="4"/>
        <v>0</v>
      </c>
      <c r="G6" s="33"/>
      <c r="H6" s="33"/>
      <c r="I6" s="33"/>
      <c r="J6" s="33"/>
      <c r="K6" s="33"/>
      <c r="L6" s="33"/>
      <c r="M6" s="33"/>
      <c r="N6" s="33"/>
      <c r="O6" s="33"/>
    </row>
    <row r="7" spans="1:15" ht="17.25" customHeight="1" x14ac:dyDescent="0.15">
      <c r="A7" s="17">
        <v>4</v>
      </c>
      <c r="B7" s="25" t="str">
        <f t="shared" si="0"/>
        <v>小学校３・４年男子</v>
      </c>
      <c r="C7" s="25">
        <f t="shared" si="1"/>
        <v>0</v>
      </c>
      <c r="D7" s="25">
        <f t="shared" si="2"/>
        <v>0</v>
      </c>
      <c r="E7" s="25">
        <f t="shared" si="3"/>
        <v>0</v>
      </c>
      <c r="F7" s="25">
        <f t="shared" si="4"/>
        <v>0</v>
      </c>
      <c r="G7" s="33"/>
      <c r="H7" s="33"/>
      <c r="I7" s="33"/>
      <c r="J7" s="33"/>
      <c r="K7" s="33"/>
      <c r="L7" s="33"/>
      <c r="M7" s="33"/>
      <c r="N7" s="33"/>
      <c r="O7" s="33"/>
    </row>
    <row r="8" spans="1:15" ht="17.25" customHeight="1" x14ac:dyDescent="0.15">
      <c r="A8" s="17">
        <v>5</v>
      </c>
      <c r="B8" s="25" t="str">
        <f t="shared" si="0"/>
        <v>小学校３・４年男子</v>
      </c>
      <c r="C8" s="25">
        <f t="shared" si="1"/>
        <v>0</v>
      </c>
      <c r="D8" s="25">
        <f t="shared" si="2"/>
        <v>0</v>
      </c>
      <c r="E8" s="25">
        <f t="shared" si="3"/>
        <v>0</v>
      </c>
      <c r="F8" s="25">
        <f t="shared" si="4"/>
        <v>0</v>
      </c>
      <c r="G8" s="33"/>
      <c r="H8" s="33"/>
      <c r="I8" s="33"/>
      <c r="J8" s="33"/>
      <c r="K8" s="33"/>
      <c r="L8" s="33"/>
      <c r="M8" s="33"/>
      <c r="N8" s="33"/>
      <c r="O8" s="33"/>
    </row>
    <row r="9" spans="1:15" ht="17.25" customHeight="1" x14ac:dyDescent="0.15">
      <c r="A9" s="17">
        <v>6</v>
      </c>
      <c r="B9" s="25" t="str">
        <f t="shared" si="0"/>
        <v>小学校３・４年男子</v>
      </c>
      <c r="C9" s="25">
        <f t="shared" si="1"/>
        <v>0</v>
      </c>
      <c r="D9" s="25">
        <f t="shared" si="2"/>
        <v>0</v>
      </c>
      <c r="E9" s="25">
        <f t="shared" si="3"/>
        <v>0</v>
      </c>
      <c r="F9" s="25">
        <f t="shared" si="4"/>
        <v>0</v>
      </c>
      <c r="G9" s="33"/>
      <c r="H9" s="33"/>
      <c r="I9" s="33"/>
      <c r="J9" s="33"/>
      <c r="K9" s="33"/>
      <c r="L9" s="33"/>
      <c r="M9" s="33"/>
      <c r="N9" s="33"/>
      <c r="O9" s="33"/>
    </row>
    <row r="10" spans="1:15" ht="17.25" customHeight="1" x14ac:dyDescent="0.15">
      <c r="A10" s="17">
        <v>7</v>
      </c>
      <c r="B10" s="25" t="str">
        <f t="shared" si="0"/>
        <v>小学校３・４年男子</v>
      </c>
      <c r="C10" s="25">
        <f t="shared" si="1"/>
        <v>0</v>
      </c>
      <c r="D10" s="25">
        <f t="shared" si="2"/>
        <v>0</v>
      </c>
      <c r="E10" s="25">
        <f t="shared" si="3"/>
        <v>0</v>
      </c>
      <c r="F10" s="25">
        <f t="shared" si="4"/>
        <v>0</v>
      </c>
      <c r="G10" s="33"/>
      <c r="H10" s="33"/>
      <c r="I10" s="33"/>
      <c r="J10" s="33"/>
      <c r="K10" s="33"/>
      <c r="L10" s="33"/>
      <c r="M10" s="33"/>
      <c r="N10" s="33"/>
      <c r="O10" s="33"/>
    </row>
    <row r="11" spans="1:15" ht="17.25" customHeight="1" x14ac:dyDescent="0.15">
      <c r="A11" s="17">
        <v>8</v>
      </c>
      <c r="B11" s="25" t="str">
        <f t="shared" si="0"/>
        <v>小学校３・４年男子</v>
      </c>
      <c r="C11" s="25">
        <f t="shared" si="1"/>
        <v>0</v>
      </c>
      <c r="D11" s="25">
        <f t="shared" si="2"/>
        <v>0</v>
      </c>
      <c r="E11" s="25">
        <f t="shared" si="3"/>
        <v>0</v>
      </c>
      <c r="F11" s="25">
        <f t="shared" si="4"/>
        <v>0</v>
      </c>
      <c r="G11" s="33"/>
      <c r="H11" s="33"/>
      <c r="I11" s="33"/>
      <c r="J11" s="33"/>
      <c r="K11" s="33"/>
      <c r="L11" s="33"/>
      <c r="M11" s="33"/>
      <c r="N11" s="33"/>
      <c r="O11" s="33"/>
    </row>
    <row r="12" spans="1:15" ht="17.25" customHeight="1" x14ac:dyDescent="0.15">
      <c r="A12" s="17">
        <v>9</v>
      </c>
      <c r="B12" s="25" t="str">
        <f t="shared" si="0"/>
        <v>小学校３・４年男子</v>
      </c>
      <c r="C12" s="25">
        <f t="shared" si="1"/>
        <v>0</v>
      </c>
      <c r="D12" s="25">
        <f t="shared" si="2"/>
        <v>0</v>
      </c>
      <c r="E12" s="25">
        <f t="shared" si="3"/>
        <v>0</v>
      </c>
      <c r="F12" s="25">
        <f t="shared" si="4"/>
        <v>0</v>
      </c>
      <c r="G12" s="33"/>
      <c r="H12" s="33"/>
      <c r="I12" s="33"/>
      <c r="J12" s="33"/>
      <c r="K12" s="33"/>
      <c r="L12" s="33"/>
      <c r="M12" s="33"/>
      <c r="N12" s="33"/>
      <c r="O12" s="33"/>
    </row>
    <row r="13" spans="1:15" ht="17.25" customHeight="1" x14ac:dyDescent="0.15">
      <c r="A13" s="17">
        <v>10</v>
      </c>
      <c r="B13" s="25" t="str">
        <f t="shared" si="0"/>
        <v>小学校３・４年男子</v>
      </c>
      <c r="C13" s="25">
        <f t="shared" si="1"/>
        <v>0</v>
      </c>
      <c r="D13" s="25">
        <f t="shared" si="2"/>
        <v>0</v>
      </c>
      <c r="E13" s="25">
        <f t="shared" si="3"/>
        <v>0</v>
      </c>
      <c r="F13" s="25">
        <f t="shared" si="4"/>
        <v>0</v>
      </c>
      <c r="G13" s="33"/>
      <c r="H13" s="33"/>
      <c r="I13" s="33"/>
      <c r="J13" s="33"/>
      <c r="K13" s="33"/>
      <c r="L13" s="33"/>
      <c r="M13" s="33"/>
      <c r="N13" s="33"/>
      <c r="O13" s="33"/>
    </row>
    <row r="14" spans="1:15" ht="17.25" customHeight="1" x14ac:dyDescent="0.15">
      <c r="A14" s="17">
        <v>11</v>
      </c>
      <c r="B14" s="25" t="str">
        <f t="shared" si="0"/>
        <v>小学校３・４年男子</v>
      </c>
      <c r="C14" s="25">
        <f t="shared" si="1"/>
        <v>0</v>
      </c>
      <c r="D14" s="25">
        <f t="shared" si="2"/>
        <v>0</v>
      </c>
      <c r="E14" s="25">
        <f t="shared" si="3"/>
        <v>0</v>
      </c>
      <c r="F14" s="25">
        <f t="shared" si="4"/>
        <v>0</v>
      </c>
      <c r="G14" s="33"/>
      <c r="H14" s="33"/>
      <c r="I14" s="33"/>
      <c r="J14" s="33"/>
      <c r="K14" s="33"/>
      <c r="L14" s="33"/>
      <c r="M14" s="33"/>
      <c r="N14" s="33"/>
      <c r="O14" s="33"/>
    </row>
    <row r="15" spans="1:15" ht="17.25" customHeight="1" x14ac:dyDescent="0.15">
      <c r="A15" s="17">
        <v>12</v>
      </c>
      <c r="B15" s="25" t="str">
        <f t="shared" si="0"/>
        <v>小学校３・４年男子</v>
      </c>
      <c r="C15" s="25">
        <f t="shared" si="1"/>
        <v>0</v>
      </c>
      <c r="D15" s="25">
        <f t="shared" si="2"/>
        <v>0</v>
      </c>
      <c r="E15" s="25">
        <f t="shared" si="3"/>
        <v>0</v>
      </c>
      <c r="F15" s="25">
        <f t="shared" si="4"/>
        <v>0</v>
      </c>
      <c r="G15" s="33"/>
      <c r="H15" s="33"/>
      <c r="I15" s="33"/>
      <c r="J15" s="33"/>
      <c r="K15" s="33"/>
      <c r="L15" s="33"/>
      <c r="M15" s="33"/>
      <c r="N15" s="33"/>
      <c r="O15" s="33"/>
    </row>
    <row r="16" spans="1:15" ht="17.25" customHeight="1" x14ac:dyDescent="0.15">
      <c r="A16" s="17">
        <v>13</v>
      </c>
      <c r="B16" s="25" t="str">
        <f t="shared" si="0"/>
        <v>小学校３・４年男子</v>
      </c>
      <c r="C16" s="25">
        <f t="shared" si="1"/>
        <v>0</v>
      </c>
      <c r="D16" s="25">
        <f t="shared" si="2"/>
        <v>0</v>
      </c>
      <c r="E16" s="25">
        <f t="shared" si="3"/>
        <v>0</v>
      </c>
      <c r="F16" s="25">
        <f t="shared" si="4"/>
        <v>0</v>
      </c>
      <c r="G16" s="33"/>
      <c r="H16" s="33"/>
      <c r="I16" s="33"/>
      <c r="J16" s="33"/>
      <c r="K16" s="33"/>
      <c r="L16" s="33"/>
      <c r="M16" s="33"/>
      <c r="N16" s="33"/>
      <c r="O16" s="33"/>
    </row>
    <row r="17" spans="1:15" ht="17.25" customHeight="1" x14ac:dyDescent="0.15">
      <c r="A17" s="17">
        <v>14</v>
      </c>
      <c r="B17" s="25" t="str">
        <f t="shared" si="0"/>
        <v>小学校３・４年男子</v>
      </c>
      <c r="C17" s="25">
        <f t="shared" si="1"/>
        <v>0</v>
      </c>
      <c r="D17" s="25">
        <f t="shared" si="2"/>
        <v>0</v>
      </c>
      <c r="E17" s="25">
        <f t="shared" si="3"/>
        <v>0</v>
      </c>
      <c r="F17" s="25">
        <f t="shared" si="4"/>
        <v>0</v>
      </c>
      <c r="G17" s="33"/>
      <c r="H17" s="33"/>
      <c r="I17" s="33"/>
      <c r="J17" s="33"/>
      <c r="K17" s="33"/>
      <c r="L17" s="33"/>
      <c r="M17" s="33"/>
      <c r="N17" s="33"/>
      <c r="O17" s="33"/>
    </row>
    <row r="18" spans="1:15" ht="17.25" customHeight="1" x14ac:dyDescent="0.15">
      <c r="A18" s="17">
        <v>15</v>
      </c>
      <c r="B18" s="25" t="str">
        <f t="shared" si="0"/>
        <v>小学校３・４年男子</v>
      </c>
      <c r="C18" s="25">
        <f t="shared" si="1"/>
        <v>0</v>
      </c>
      <c r="D18" s="25">
        <f t="shared" si="2"/>
        <v>0</v>
      </c>
      <c r="E18" s="25">
        <f t="shared" si="3"/>
        <v>0</v>
      </c>
      <c r="F18" s="25">
        <f t="shared" si="4"/>
        <v>0</v>
      </c>
      <c r="G18" s="33"/>
      <c r="H18" s="33"/>
      <c r="I18" s="33"/>
      <c r="J18" s="33"/>
      <c r="K18" s="33"/>
      <c r="L18" s="33"/>
      <c r="M18" s="33"/>
      <c r="N18" s="33"/>
      <c r="O18" s="33"/>
    </row>
    <row r="19" spans="1:15" ht="14.25" thickBot="1" x14ac:dyDescent="0.2">
      <c r="H19" s="32">
        <f>COUNTA(H4:H18)</f>
        <v>0</v>
      </c>
      <c r="I19" s="32">
        <f>COUNTA(I4:I18)</f>
        <v>0</v>
      </c>
      <c r="J19" s="32">
        <f>COUNTA(J4:J18)</f>
        <v>0</v>
      </c>
      <c r="K19" s="32">
        <f>COUNTA(K4:K18)</f>
        <v>0</v>
      </c>
      <c r="L19" s="32">
        <f>COUNTA(L4:L18)</f>
        <v>0</v>
      </c>
    </row>
    <row r="20" spans="1:15" ht="19.5" thickBot="1" x14ac:dyDescent="0.25">
      <c r="A20" s="142" t="s">
        <v>59</v>
      </c>
      <c r="B20" s="142"/>
      <c r="C20" s="27"/>
      <c r="H20" s="3">
        <f>H19</f>
        <v>0</v>
      </c>
      <c r="I20" t="s">
        <v>21</v>
      </c>
      <c r="J20" s="31"/>
      <c r="K20" s="41" t="s">
        <v>120</v>
      </c>
      <c r="L20" s="42"/>
      <c r="M20" s="43"/>
    </row>
    <row r="21" spans="1:15" ht="18.75" x14ac:dyDescent="0.15">
      <c r="B21" s="143" t="str">
        <f>IF(H19+I19+J19=K19+L19+L19,"","注意 !!")</f>
        <v/>
      </c>
      <c r="C21" s="28"/>
      <c r="H21" s="144" t="str">
        <f>IF(H19=I19,"","「みょうじ」または「なまえ」の記入漏れがあります。")</f>
        <v/>
      </c>
      <c r="I21" s="144"/>
      <c r="J21" s="144"/>
      <c r="K21" s="144"/>
      <c r="L21" s="144"/>
    </row>
    <row r="22" spans="1:15" ht="18.75" x14ac:dyDescent="0.15">
      <c r="B22" s="143"/>
      <c r="C22" s="28"/>
      <c r="H22" s="144" t="str">
        <f>IF(J19=K19,"","よみかたの「みょうじ」または「なまえ」の記入漏れがあります。")</f>
        <v/>
      </c>
      <c r="I22" s="144"/>
      <c r="J22" s="144"/>
      <c r="K22" s="144"/>
      <c r="L22" s="144"/>
      <c r="M22">
        <f>D4</f>
        <v>0</v>
      </c>
    </row>
    <row r="23" spans="1:15" ht="18.75" x14ac:dyDescent="0.15">
      <c r="B23" s="143"/>
      <c r="C23" s="28"/>
      <c r="H23" s="144" t="str">
        <f>IF(H19=J19,"","「みょうじ」のよみかたの入力漏れはありませんか？")</f>
        <v/>
      </c>
      <c r="I23" s="144"/>
      <c r="J23" s="144"/>
      <c r="K23" s="144"/>
      <c r="L23" s="144"/>
    </row>
    <row r="24" spans="1:15" ht="18.75" x14ac:dyDescent="0.15">
      <c r="B24" s="143"/>
      <c r="C24" s="28"/>
      <c r="H24" s="144" t="str">
        <f>IF(I19=K19,"","「なまえ」のよみかたの入力漏れはありませんか？")</f>
        <v/>
      </c>
      <c r="I24" s="144"/>
      <c r="J24" s="144"/>
      <c r="K24" s="144"/>
      <c r="L24" s="144"/>
    </row>
    <row r="25" spans="1:15" ht="17.25" customHeight="1" x14ac:dyDescent="0.15">
      <c r="B25" s="143"/>
      <c r="C25" s="28"/>
      <c r="H25" s="145" t="str">
        <f>IF(H19=L19,"","シード順位を入力してください。")</f>
        <v/>
      </c>
      <c r="I25" s="145"/>
      <c r="J25" s="145"/>
      <c r="K25" s="145"/>
      <c r="L25" s="145"/>
    </row>
  </sheetData>
  <mergeCells count="22">
    <mergeCell ref="G2:G3"/>
    <mergeCell ref="A1:A3"/>
    <mergeCell ref="E1:F1"/>
    <mergeCell ref="E2:E3"/>
    <mergeCell ref="F2:F3"/>
    <mergeCell ref="D2:D3"/>
    <mergeCell ref="B1:B3"/>
    <mergeCell ref="C1:D1"/>
    <mergeCell ref="C2:C3"/>
    <mergeCell ref="M1:O2"/>
    <mergeCell ref="H1:K1"/>
    <mergeCell ref="J2:K2"/>
    <mergeCell ref="H2:H3"/>
    <mergeCell ref="I2:I3"/>
    <mergeCell ref="L1:L3"/>
    <mergeCell ref="A20:B20"/>
    <mergeCell ref="B21:B25"/>
    <mergeCell ref="H21:L21"/>
    <mergeCell ref="H22:L22"/>
    <mergeCell ref="H23:L23"/>
    <mergeCell ref="H24:L24"/>
    <mergeCell ref="H25:L25"/>
  </mergeCells>
  <phoneticPr fontId="3"/>
  <pageMargins left="0.78740157480314965" right="0.78740157480314965" top="0.98425196850393704" bottom="0.98425196850393704" header="0" footer="0.39370078740157483"/>
  <pageSetup paperSize="9" orientation="landscape" horizontalDpi="4294967293" r:id="rId1"/>
  <headerFooter alignWithMargins="0">
    <oddFooter>&amp;L&amp;F　　&amp;A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00B0F0"/>
  </sheetPr>
  <dimension ref="A1:O25"/>
  <sheetViews>
    <sheetView workbookViewId="0">
      <selection activeCell="E29" sqref="E29:F29"/>
    </sheetView>
  </sheetViews>
  <sheetFormatPr defaultRowHeight="13.5" x14ac:dyDescent="0.15"/>
  <cols>
    <col min="1" max="1" width="3.375" bestFit="1" customWidth="1"/>
    <col min="2" max="2" width="16.125" customWidth="1"/>
    <col min="3" max="3" width="6.125" hidden="1" customWidth="1"/>
    <col min="4" max="4" width="9.5" style="2" hidden="1" customWidth="1"/>
    <col min="5" max="6" width="8.625" style="2" hidden="1" customWidth="1"/>
    <col min="7" max="7" width="8.375" style="2" customWidth="1"/>
    <col min="8" max="9" width="8.375" customWidth="1"/>
    <col min="10" max="11" width="12.625" customWidth="1"/>
    <col min="12" max="12" width="4.625" customWidth="1"/>
    <col min="13" max="13" width="27.25" customWidth="1"/>
    <col min="14" max="14" width="16.875" customWidth="1"/>
    <col min="15" max="15" width="12.25" customWidth="1"/>
  </cols>
  <sheetData>
    <row r="1" spans="1:15" s="1" customFormat="1" ht="13.5" customHeight="1" x14ac:dyDescent="0.15">
      <c r="A1" s="100" t="s">
        <v>0</v>
      </c>
      <c r="B1" s="100" t="s">
        <v>35</v>
      </c>
      <c r="C1" s="147" t="s">
        <v>128</v>
      </c>
      <c r="D1" s="148"/>
      <c r="E1" s="146" t="s">
        <v>1</v>
      </c>
      <c r="F1" s="146"/>
      <c r="G1" s="74"/>
      <c r="H1" s="141" t="s">
        <v>2</v>
      </c>
      <c r="I1" s="100"/>
      <c r="J1" s="100"/>
      <c r="K1" s="100"/>
      <c r="L1" s="140" t="s">
        <v>3</v>
      </c>
      <c r="M1" s="140" t="s">
        <v>4</v>
      </c>
      <c r="N1" s="140"/>
      <c r="O1" s="140"/>
    </row>
    <row r="2" spans="1:15" s="1" customFormat="1" x14ac:dyDescent="0.15">
      <c r="A2" s="100"/>
      <c r="B2" s="100"/>
      <c r="C2" s="149" t="s">
        <v>127</v>
      </c>
      <c r="D2" s="146" t="s">
        <v>5</v>
      </c>
      <c r="E2" s="146" t="s">
        <v>6</v>
      </c>
      <c r="F2" s="146" t="s">
        <v>5</v>
      </c>
      <c r="G2" s="117" t="s">
        <v>213</v>
      </c>
      <c r="H2" s="100" t="s">
        <v>6</v>
      </c>
      <c r="I2" s="100" t="s">
        <v>5</v>
      </c>
      <c r="J2" s="100" t="s">
        <v>57</v>
      </c>
      <c r="K2" s="100"/>
      <c r="L2" s="140"/>
      <c r="M2" s="140"/>
      <c r="N2" s="140"/>
      <c r="O2" s="140"/>
    </row>
    <row r="3" spans="1:15" s="1" customFormat="1" x14ac:dyDescent="0.15">
      <c r="A3" s="100"/>
      <c r="B3" s="100"/>
      <c r="C3" s="150"/>
      <c r="D3" s="146"/>
      <c r="E3" s="146"/>
      <c r="F3" s="146"/>
      <c r="G3" s="118"/>
      <c r="H3" s="100"/>
      <c r="I3" s="100"/>
      <c r="J3" s="19" t="s">
        <v>96</v>
      </c>
      <c r="K3" s="19" t="s">
        <v>97</v>
      </c>
      <c r="L3" s="140"/>
      <c r="M3" s="19" t="s">
        <v>7</v>
      </c>
      <c r="N3" s="19" t="s">
        <v>8</v>
      </c>
      <c r="O3" s="19" t="s">
        <v>9</v>
      </c>
    </row>
    <row r="4" spans="1:15" ht="17.25" customHeight="1" x14ac:dyDescent="0.15">
      <c r="A4" s="17">
        <v>1</v>
      </c>
      <c r="B4" s="24" t="s">
        <v>129</v>
      </c>
      <c r="C4" s="25">
        <f>参加申込書!H9</f>
        <v>0</v>
      </c>
      <c r="D4" s="25">
        <f>参加申込書!B9</f>
        <v>0</v>
      </c>
      <c r="E4" s="25">
        <f>参加申込書!C33</f>
        <v>0</v>
      </c>
      <c r="F4" s="25">
        <f>参加申込書!E33</f>
        <v>0</v>
      </c>
      <c r="G4" s="33"/>
      <c r="H4" s="33"/>
      <c r="I4" s="33"/>
      <c r="J4" s="33"/>
      <c r="K4" s="33"/>
      <c r="L4" s="33"/>
      <c r="M4" s="33"/>
      <c r="N4" s="33"/>
      <c r="O4" s="33"/>
    </row>
    <row r="5" spans="1:15" ht="17.25" customHeight="1" x14ac:dyDescent="0.15">
      <c r="A5" s="17">
        <v>2</v>
      </c>
      <c r="B5" s="25" t="str">
        <f t="shared" ref="B5:B18" si="0">B4</f>
        <v>小学校３・４年女子</v>
      </c>
      <c r="C5" s="25">
        <f t="shared" ref="C5:C18" si="1">C4</f>
        <v>0</v>
      </c>
      <c r="D5" s="25">
        <f t="shared" ref="D5:D18" si="2">D4</f>
        <v>0</v>
      </c>
      <c r="E5" s="25">
        <f t="shared" ref="E5:E18" si="3">E4</f>
        <v>0</v>
      </c>
      <c r="F5" s="25">
        <f t="shared" ref="F5:F18" si="4">F4</f>
        <v>0</v>
      </c>
      <c r="G5" s="33"/>
      <c r="H5" s="33"/>
      <c r="I5" s="33"/>
      <c r="J5" s="33"/>
      <c r="K5" s="33"/>
      <c r="L5" s="33"/>
      <c r="M5" s="33"/>
      <c r="N5" s="33"/>
      <c r="O5" s="33"/>
    </row>
    <row r="6" spans="1:15" ht="17.25" customHeight="1" x14ac:dyDescent="0.15">
      <c r="A6" s="17">
        <v>3</v>
      </c>
      <c r="B6" s="25" t="str">
        <f t="shared" si="0"/>
        <v>小学校３・４年女子</v>
      </c>
      <c r="C6" s="25">
        <f t="shared" si="1"/>
        <v>0</v>
      </c>
      <c r="D6" s="25">
        <f t="shared" si="2"/>
        <v>0</v>
      </c>
      <c r="E6" s="25">
        <f t="shared" si="3"/>
        <v>0</v>
      </c>
      <c r="F6" s="25">
        <f t="shared" si="4"/>
        <v>0</v>
      </c>
      <c r="G6" s="33"/>
      <c r="H6" s="33"/>
      <c r="I6" s="33"/>
      <c r="J6" s="33"/>
      <c r="K6" s="33"/>
      <c r="L6" s="33"/>
      <c r="M6" s="33"/>
      <c r="N6" s="33"/>
      <c r="O6" s="33"/>
    </row>
    <row r="7" spans="1:15" ht="17.25" customHeight="1" x14ac:dyDescent="0.15">
      <c r="A7" s="17">
        <v>4</v>
      </c>
      <c r="B7" s="25" t="str">
        <f t="shared" si="0"/>
        <v>小学校３・４年女子</v>
      </c>
      <c r="C7" s="25">
        <f t="shared" si="1"/>
        <v>0</v>
      </c>
      <c r="D7" s="25">
        <f t="shared" si="2"/>
        <v>0</v>
      </c>
      <c r="E7" s="25">
        <f t="shared" si="3"/>
        <v>0</v>
      </c>
      <c r="F7" s="25">
        <f t="shared" si="4"/>
        <v>0</v>
      </c>
      <c r="G7" s="33"/>
      <c r="H7" s="33"/>
      <c r="I7" s="33"/>
      <c r="J7" s="33"/>
      <c r="K7" s="33"/>
      <c r="L7" s="33"/>
      <c r="M7" s="33"/>
      <c r="N7" s="33"/>
      <c r="O7" s="33"/>
    </row>
    <row r="8" spans="1:15" ht="17.25" customHeight="1" x14ac:dyDescent="0.15">
      <c r="A8" s="17">
        <v>5</v>
      </c>
      <c r="B8" s="25" t="str">
        <f t="shared" si="0"/>
        <v>小学校３・４年女子</v>
      </c>
      <c r="C8" s="25">
        <f t="shared" si="1"/>
        <v>0</v>
      </c>
      <c r="D8" s="25">
        <f t="shared" si="2"/>
        <v>0</v>
      </c>
      <c r="E8" s="25">
        <f t="shared" si="3"/>
        <v>0</v>
      </c>
      <c r="F8" s="25">
        <f t="shared" si="4"/>
        <v>0</v>
      </c>
      <c r="G8" s="33"/>
      <c r="H8" s="33"/>
      <c r="I8" s="33"/>
      <c r="J8" s="33"/>
      <c r="K8" s="33"/>
      <c r="L8" s="33"/>
      <c r="M8" s="33"/>
      <c r="N8" s="33"/>
      <c r="O8" s="33"/>
    </row>
    <row r="9" spans="1:15" ht="17.25" customHeight="1" x14ac:dyDescent="0.15">
      <c r="A9" s="17">
        <v>6</v>
      </c>
      <c r="B9" s="25" t="str">
        <f t="shared" si="0"/>
        <v>小学校３・４年女子</v>
      </c>
      <c r="C9" s="25">
        <f t="shared" si="1"/>
        <v>0</v>
      </c>
      <c r="D9" s="25">
        <f t="shared" si="2"/>
        <v>0</v>
      </c>
      <c r="E9" s="25">
        <f t="shared" si="3"/>
        <v>0</v>
      </c>
      <c r="F9" s="25">
        <f t="shared" si="4"/>
        <v>0</v>
      </c>
      <c r="G9" s="33"/>
      <c r="H9" s="33"/>
      <c r="I9" s="33"/>
      <c r="J9" s="33"/>
      <c r="K9" s="33"/>
      <c r="L9" s="33"/>
      <c r="M9" s="33"/>
      <c r="N9" s="33"/>
      <c r="O9" s="33"/>
    </row>
    <row r="10" spans="1:15" ht="17.25" customHeight="1" x14ac:dyDescent="0.15">
      <c r="A10" s="17">
        <v>7</v>
      </c>
      <c r="B10" s="25" t="str">
        <f t="shared" si="0"/>
        <v>小学校３・４年女子</v>
      </c>
      <c r="C10" s="25">
        <f t="shared" si="1"/>
        <v>0</v>
      </c>
      <c r="D10" s="25">
        <f t="shared" si="2"/>
        <v>0</v>
      </c>
      <c r="E10" s="25">
        <f t="shared" si="3"/>
        <v>0</v>
      </c>
      <c r="F10" s="25">
        <f t="shared" si="4"/>
        <v>0</v>
      </c>
      <c r="G10" s="33"/>
      <c r="H10" s="33"/>
      <c r="I10" s="33"/>
      <c r="J10" s="33"/>
      <c r="K10" s="33"/>
      <c r="L10" s="33"/>
      <c r="M10" s="33"/>
      <c r="N10" s="33"/>
      <c r="O10" s="33"/>
    </row>
    <row r="11" spans="1:15" ht="17.25" customHeight="1" x14ac:dyDescent="0.15">
      <c r="A11" s="17">
        <v>8</v>
      </c>
      <c r="B11" s="25" t="str">
        <f t="shared" si="0"/>
        <v>小学校３・４年女子</v>
      </c>
      <c r="C11" s="25">
        <f t="shared" si="1"/>
        <v>0</v>
      </c>
      <c r="D11" s="25">
        <f t="shared" si="2"/>
        <v>0</v>
      </c>
      <c r="E11" s="25">
        <f t="shared" si="3"/>
        <v>0</v>
      </c>
      <c r="F11" s="25">
        <f t="shared" si="4"/>
        <v>0</v>
      </c>
      <c r="G11" s="33"/>
      <c r="H11" s="33"/>
      <c r="I11" s="33"/>
      <c r="J11" s="33"/>
      <c r="K11" s="33"/>
      <c r="L11" s="33"/>
      <c r="M11" s="33"/>
      <c r="N11" s="33"/>
      <c r="O11" s="33"/>
    </row>
    <row r="12" spans="1:15" ht="17.25" customHeight="1" x14ac:dyDescent="0.15">
      <c r="A12" s="17">
        <v>9</v>
      </c>
      <c r="B12" s="25" t="str">
        <f t="shared" si="0"/>
        <v>小学校３・４年女子</v>
      </c>
      <c r="C12" s="25">
        <f t="shared" si="1"/>
        <v>0</v>
      </c>
      <c r="D12" s="25">
        <f t="shared" si="2"/>
        <v>0</v>
      </c>
      <c r="E12" s="25">
        <f t="shared" si="3"/>
        <v>0</v>
      </c>
      <c r="F12" s="25">
        <f t="shared" si="4"/>
        <v>0</v>
      </c>
      <c r="G12" s="33"/>
      <c r="H12" s="33"/>
      <c r="I12" s="33"/>
      <c r="J12" s="33"/>
      <c r="K12" s="33"/>
      <c r="L12" s="33"/>
      <c r="M12" s="33"/>
      <c r="N12" s="33"/>
      <c r="O12" s="33"/>
    </row>
    <row r="13" spans="1:15" ht="17.25" customHeight="1" x14ac:dyDescent="0.15">
      <c r="A13" s="17">
        <v>10</v>
      </c>
      <c r="B13" s="25" t="str">
        <f t="shared" si="0"/>
        <v>小学校３・４年女子</v>
      </c>
      <c r="C13" s="25">
        <f t="shared" si="1"/>
        <v>0</v>
      </c>
      <c r="D13" s="25">
        <f t="shared" si="2"/>
        <v>0</v>
      </c>
      <c r="E13" s="25">
        <f t="shared" si="3"/>
        <v>0</v>
      </c>
      <c r="F13" s="25">
        <f t="shared" si="4"/>
        <v>0</v>
      </c>
      <c r="G13" s="33"/>
      <c r="H13" s="33"/>
      <c r="I13" s="33"/>
      <c r="J13" s="33"/>
      <c r="K13" s="33"/>
      <c r="L13" s="33"/>
      <c r="M13" s="33"/>
      <c r="N13" s="33"/>
      <c r="O13" s="33"/>
    </row>
    <row r="14" spans="1:15" ht="17.25" customHeight="1" x14ac:dyDescent="0.15">
      <c r="A14" s="17">
        <v>11</v>
      </c>
      <c r="B14" s="25" t="str">
        <f t="shared" si="0"/>
        <v>小学校３・４年女子</v>
      </c>
      <c r="C14" s="25">
        <f t="shared" si="1"/>
        <v>0</v>
      </c>
      <c r="D14" s="25">
        <f t="shared" si="2"/>
        <v>0</v>
      </c>
      <c r="E14" s="25">
        <f t="shared" si="3"/>
        <v>0</v>
      </c>
      <c r="F14" s="25">
        <f t="shared" si="4"/>
        <v>0</v>
      </c>
      <c r="G14" s="33"/>
      <c r="H14" s="33"/>
      <c r="I14" s="33"/>
      <c r="J14" s="33"/>
      <c r="K14" s="33"/>
      <c r="L14" s="33"/>
      <c r="M14" s="33"/>
      <c r="N14" s="33"/>
      <c r="O14" s="33"/>
    </row>
    <row r="15" spans="1:15" ht="17.25" customHeight="1" x14ac:dyDescent="0.15">
      <c r="A15" s="17">
        <v>12</v>
      </c>
      <c r="B15" s="25" t="str">
        <f t="shared" si="0"/>
        <v>小学校３・４年女子</v>
      </c>
      <c r="C15" s="25">
        <f t="shared" si="1"/>
        <v>0</v>
      </c>
      <c r="D15" s="25">
        <f t="shared" si="2"/>
        <v>0</v>
      </c>
      <c r="E15" s="25">
        <f t="shared" si="3"/>
        <v>0</v>
      </c>
      <c r="F15" s="25">
        <f t="shared" si="4"/>
        <v>0</v>
      </c>
      <c r="G15" s="33"/>
      <c r="H15" s="33"/>
      <c r="I15" s="33"/>
      <c r="J15" s="33"/>
      <c r="K15" s="33"/>
      <c r="L15" s="33"/>
      <c r="M15" s="33"/>
      <c r="N15" s="33"/>
      <c r="O15" s="33"/>
    </row>
    <row r="16" spans="1:15" ht="17.25" customHeight="1" x14ac:dyDescent="0.15">
      <c r="A16" s="17">
        <v>13</v>
      </c>
      <c r="B16" s="25" t="str">
        <f t="shared" si="0"/>
        <v>小学校３・４年女子</v>
      </c>
      <c r="C16" s="25">
        <f t="shared" si="1"/>
        <v>0</v>
      </c>
      <c r="D16" s="25">
        <f t="shared" si="2"/>
        <v>0</v>
      </c>
      <c r="E16" s="25">
        <f t="shared" si="3"/>
        <v>0</v>
      </c>
      <c r="F16" s="25">
        <f t="shared" si="4"/>
        <v>0</v>
      </c>
      <c r="G16" s="33"/>
      <c r="H16" s="33"/>
      <c r="I16" s="33"/>
      <c r="J16" s="33"/>
      <c r="K16" s="33"/>
      <c r="L16" s="33"/>
      <c r="M16" s="33"/>
      <c r="N16" s="33"/>
      <c r="O16" s="33"/>
    </row>
    <row r="17" spans="1:15" ht="17.25" customHeight="1" x14ac:dyDescent="0.15">
      <c r="A17" s="17">
        <v>14</v>
      </c>
      <c r="B17" s="25" t="str">
        <f t="shared" si="0"/>
        <v>小学校３・４年女子</v>
      </c>
      <c r="C17" s="25">
        <f t="shared" si="1"/>
        <v>0</v>
      </c>
      <c r="D17" s="25">
        <f t="shared" si="2"/>
        <v>0</v>
      </c>
      <c r="E17" s="25">
        <f t="shared" si="3"/>
        <v>0</v>
      </c>
      <c r="F17" s="25">
        <f t="shared" si="4"/>
        <v>0</v>
      </c>
      <c r="G17" s="33"/>
      <c r="H17" s="33"/>
      <c r="I17" s="33"/>
      <c r="J17" s="33"/>
      <c r="K17" s="33"/>
      <c r="L17" s="33"/>
      <c r="M17" s="33"/>
      <c r="N17" s="33"/>
      <c r="O17" s="33"/>
    </row>
    <row r="18" spans="1:15" ht="17.25" customHeight="1" x14ac:dyDescent="0.15">
      <c r="A18" s="17">
        <v>15</v>
      </c>
      <c r="B18" s="25" t="str">
        <f t="shared" si="0"/>
        <v>小学校３・４年女子</v>
      </c>
      <c r="C18" s="25">
        <f t="shared" si="1"/>
        <v>0</v>
      </c>
      <c r="D18" s="25">
        <f t="shared" si="2"/>
        <v>0</v>
      </c>
      <c r="E18" s="25">
        <f t="shared" si="3"/>
        <v>0</v>
      </c>
      <c r="F18" s="25">
        <f t="shared" si="4"/>
        <v>0</v>
      </c>
      <c r="G18" s="33"/>
      <c r="H18" s="33"/>
      <c r="I18" s="33"/>
      <c r="J18" s="33"/>
      <c r="K18" s="33"/>
      <c r="L18" s="33"/>
      <c r="M18" s="33"/>
      <c r="N18" s="33"/>
      <c r="O18" s="33"/>
    </row>
    <row r="19" spans="1:15" ht="14.25" thickBot="1" x14ac:dyDescent="0.2">
      <c r="H19" s="32">
        <f>COUNTA(H4:H18)</f>
        <v>0</v>
      </c>
      <c r="I19" s="32">
        <f>COUNTA(I4:I18)</f>
        <v>0</v>
      </c>
      <c r="J19" s="32">
        <f>COUNTA(J4:J18)</f>
        <v>0</v>
      </c>
      <c r="K19" s="32">
        <f>COUNTA(K4:K18)</f>
        <v>0</v>
      </c>
      <c r="L19" s="32">
        <f>COUNTA(L4:L18)</f>
        <v>0</v>
      </c>
    </row>
    <row r="20" spans="1:15" ht="19.5" thickBot="1" x14ac:dyDescent="0.25">
      <c r="A20" s="142" t="s">
        <v>59</v>
      </c>
      <c r="B20" s="142"/>
      <c r="C20" s="27"/>
      <c r="H20" s="3">
        <f>H19</f>
        <v>0</v>
      </c>
      <c r="I20" t="s">
        <v>21</v>
      </c>
      <c r="J20" s="31"/>
      <c r="K20" s="41" t="s">
        <v>120</v>
      </c>
      <c r="L20" s="42"/>
      <c r="M20" s="43"/>
    </row>
    <row r="21" spans="1:15" ht="18.75" x14ac:dyDescent="0.15">
      <c r="B21" s="143" t="str">
        <f>IF(H19+I19+J19=K19+L19+L19,"","注意 !!")</f>
        <v/>
      </c>
      <c r="C21" s="28"/>
      <c r="H21" s="144" t="str">
        <f>IF(H19=I19,"","「みょうじ」または「なまえ」の記入漏れがあります。")</f>
        <v/>
      </c>
      <c r="I21" s="144"/>
      <c r="J21" s="144"/>
      <c r="K21" s="144"/>
      <c r="L21" s="144"/>
    </row>
    <row r="22" spans="1:15" ht="18.75" x14ac:dyDescent="0.15">
      <c r="B22" s="143"/>
      <c r="C22" s="28"/>
      <c r="H22" s="144" t="str">
        <f>IF(J19=K19,"","よみかたの「みょうじ」または「なまえ」の記入漏れがあります。")</f>
        <v/>
      </c>
      <c r="I22" s="144"/>
      <c r="J22" s="144"/>
      <c r="K22" s="144"/>
      <c r="L22" s="144"/>
      <c r="M22">
        <f>D4</f>
        <v>0</v>
      </c>
    </row>
    <row r="23" spans="1:15" ht="18.75" x14ac:dyDescent="0.15">
      <c r="B23" s="143"/>
      <c r="C23" s="28"/>
      <c r="H23" s="144" t="str">
        <f>IF(H19=J19,"","「みょうじ」のよみかたの入力漏れはありませんか？")</f>
        <v/>
      </c>
      <c r="I23" s="144"/>
      <c r="J23" s="144"/>
      <c r="K23" s="144"/>
      <c r="L23" s="144"/>
    </row>
    <row r="24" spans="1:15" ht="18.75" x14ac:dyDescent="0.15">
      <c r="B24" s="143"/>
      <c r="C24" s="28"/>
      <c r="H24" s="144" t="str">
        <f>IF(I19=K19,"","「なまえ」のよみかたの入力漏れはありませんか？")</f>
        <v/>
      </c>
      <c r="I24" s="144"/>
      <c r="J24" s="144"/>
      <c r="K24" s="144"/>
      <c r="L24" s="144"/>
    </row>
    <row r="25" spans="1:15" ht="17.25" customHeight="1" x14ac:dyDescent="0.15">
      <c r="B25" s="143"/>
      <c r="C25" s="28"/>
      <c r="H25" s="145" t="str">
        <f>IF(H19=L19,"","シード順位を入力してください。")</f>
        <v/>
      </c>
      <c r="I25" s="145"/>
      <c r="J25" s="145"/>
      <c r="K25" s="145"/>
      <c r="L25" s="145"/>
    </row>
  </sheetData>
  <mergeCells count="22">
    <mergeCell ref="G2:G3"/>
    <mergeCell ref="A20:B20"/>
    <mergeCell ref="B21:B25"/>
    <mergeCell ref="H21:L21"/>
    <mergeCell ref="H22:L22"/>
    <mergeCell ref="H23:L23"/>
    <mergeCell ref="H24:L24"/>
    <mergeCell ref="H25:L25"/>
    <mergeCell ref="A1:A3"/>
    <mergeCell ref="E1:F1"/>
    <mergeCell ref="E2:E3"/>
    <mergeCell ref="F2:F3"/>
    <mergeCell ref="D2:D3"/>
    <mergeCell ref="B1:B3"/>
    <mergeCell ref="C1:D1"/>
    <mergeCell ref="C2:C3"/>
    <mergeCell ref="M1:O2"/>
    <mergeCell ref="H1:K1"/>
    <mergeCell ref="J2:K2"/>
    <mergeCell ref="H2:H3"/>
    <mergeCell ref="I2:I3"/>
    <mergeCell ref="L1:L3"/>
  </mergeCells>
  <phoneticPr fontId="3"/>
  <pageMargins left="0.78740157480314965" right="0.78740157480314965" top="0.98425196850393704" bottom="0.98425196850393704" header="0" footer="0.39370078740157483"/>
  <pageSetup paperSize="9" orientation="landscape" horizontalDpi="4294967293" r:id="rId1"/>
  <headerFooter alignWithMargins="0">
    <oddFooter>&amp;L&amp;F　　&amp;A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00B0F0"/>
  </sheetPr>
  <dimension ref="A1:O25"/>
  <sheetViews>
    <sheetView workbookViewId="0">
      <selection activeCell="E29" sqref="E29:F29"/>
    </sheetView>
  </sheetViews>
  <sheetFormatPr defaultRowHeight="13.5" x14ac:dyDescent="0.15"/>
  <cols>
    <col min="1" max="1" width="3.375" bestFit="1" customWidth="1"/>
    <col min="2" max="2" width="16.125" customWidth="1"/>
    <col min="3" max="3" width="6.125" hidden="1" customWidth="1"/>
    <col min="4" max="4" width="9.5" style="2" hidden="1" customWidth="1"/>
    <col min="5" max="6" width="8.625" style="2" hidden="1" customWidth="1"/>
    <col min="7" max="7" width="8.375" style="2" customWidth="1"/>
    <col min="8" max="9" width="8.375" customWidth="1"/>
    <col min="10" max="11" width="12.625" customWidth="1"/>
    <col min="12" max="12" width="4.625" customWidth="1"/>
    <col min="13" max="13" width="27.25" customWidth="1"/>
    <col min="14" max="14" width="16.875" customWidth="1"/>
    <col min="15" max="15" width="12.25" customWidth="1"/>
  </cols>
  <sheetData>
    <row r="1" spans="1:15" s="1" customFormat="1" ht="13.5" customHeight="1" x14ac:dyDescent="0.15">
      <c r="A1" s="100" t="s">
        <v>0</v>
      </c>
      <c r="B1" s="100" t="s">
        <v>35</v>
      </c>
      <c r="C1" s="147" t="s">
        <v>133</v>
      </c>
      <c r="D1" s="148"/>
      <c r="E1" s="146" t="s">
        <v>1</v>
      </c>
      <c r="F1" s="146"/>
      <c r="G1" s="74"/>
      <c r="H1" s="141" t="s">
        <v>2</v>
      </c>
      <c r="I1" s="100"/>
      <c r="J1" s="100"/>
      <c r="K1" s="100"/>
      <c r="L1" s="140" t="s">
        <v>3</v>
      </c>
      <c r="M1" s="140" t="s">
        <v>4</v>
      </c>
      <c r="N1" s="140"/>
      <c r="O1" s="140"/>
    </row>
    <row r="2" spans="1:15" s="1" customFormat="1" x14ac:dyDescent="0.15">
      <c r="A2" s="100"/>
      <c r="B2" s="100"/>
      <c r="C2" s="149" t="s">
        <v>127</v>
      </c>
      <c r="D2" s="146" t="s">
        <v>5</v>
      </c>
      <c r="E2" s="146" t="s">
        <v>6</v>
      </c>
      <c r="F2" s="146" t="s">
        <v>5</v>
      </c>
      <c r="G2" s="117" t="s">
        <v>213</v>
      </c>
      <c r="H2" s="100" t="s">
        <v>6</v>
      </c>
      <c r="I2" s="100" t="s">
        <v>5</v>
      </c>
      <c r="J2" s="100" t="s">
        <v>57</v>
      </c>
      <c r="K2" s="100"/>
      <c r="L2" s="140"/>
      <c r="M2" s="140"/>
      <c r="N2" s="140"/>
      <c r="O2" s="140"/>
    </row>
    <row r="3" spans="1:15" s="1" customFormat="1" x14ac:dyDescent="0.15">
      <c r="A3" s="100"/>
      <c r="B3" s="100"/>
      <c r="C3" s="150"/>
      <c r="D3" s="146"/>
      <c r="E3" s="146"/>
      <c r="F3" s="146"/>
      <c r="G3" s="118"/>
      <c r="H3" s="100"/>
      <c r="I3" s="100"/>
      <c r="J3" s="19" t="s">
        <v>96</v>
      </c>
      <c r="K3" s="19" t="s">
        <v>97</v>
      </c>
      <c r="L3" s="140"/>
      <c r="M3" s="19" t="s">
        <v>7</v>
      </c>
      <c r="N3" s="19" t="s">
        <v>8</v>
      </c>
      <c r="O3" s="19" t="s">
        <v>9</v>
      </c>
    </row>
    <row r="4" spans="1:15" ht="17.25" customHeight="1" x14ac:dyDescent="0.15">
      <c r="A4" s="17">
        <v>1</v>
      </c>
      <c r="B4" s="24" t="s">
        <v>134</v>
      </c>
      <c r="C4" s="25">
        <f>参加申込書!H9</f>
        <v>0</v>
      </c>
      <c r="D4" s="25">
        <f>参加申込書!B9</f>
        <v>0</v>
      </c>
      <c r="E4" s="25">
        <f>参加申込書!C34</f>
        <v>0</v>
      </c>
      <c r="F4" s="25">
        <f>参加申込書!E34</f>
        <v>0</v>
      </c>
      <c r="G4" s="33"/>
      <c r="H4" s="33"/>
      <c r="I4" s="33"/>
      <c r="J4" s="33"/>
      <c r="K4" s="33"/>
      <c r="L4" s="33"/>
      <c r="M4" s="33"/>
      <c r="N4" s="33"/>
      <c r="O4" s="33"/>
    </row>
    <row r="5" spans="1:15" ht="17.25" customHeight="1" x14ac:dyDescent="0.15">
      <c r="A5" s="17">
        <v>2</v>
      </c>
      <c r="B5" s="25" t="str">
        <f t="shared" ref="B5:B18" si="0">B4</f>
        <v>小学校５・６年男子</v>
      </c>
      <c r="C5" s="25">
        <f t="shared" ref="C5:C18" si="1">C4</f>
        <v>0</v>
      </c>
      <c r="D5" s="25">
        <f t="shared" ref="D5:D18" si="2">D4</f>
        <v>0</v>
      </c>
      <c r="E5" s="25">
        <f t="shared" ref="E5:E18" si="3">E4</f>
        <v>0</v>
      </c>
      <c r="F5" s="25">
        <f t="shared" ref="F5:F18" si="4">F4</f>
        <v>0</v>
      </c>
      <c r="G5" s="33"/>
      <c r="H5" s="33"/>
      <c r="I5" s="33"/>
      <c r="J5" s="33"/>
      <c r="K5" s="33"/>
      <c r="L5" s="33"/>
      <c r="M5" s="33"/>
      <c r="N5" s="33"/>
      <c r="O5" s="33"/>
    </row>
    <row r="6" spans="1:15" ht="17.25" customHeight="1" x14ac:dyDescent="0.15">
      <c r="A6" s="17">
        <v>3</v>
      </c>
      <c r="B6" s="25" t="str">
        <f t="shared" si="0"/>
        <v>小学校５・６年男子</v>
      </c>
      <c r="C6" s="25">
        <f t="shared" si="1"/>
        <v>0</v>
      </c>
      <c r="D6" s="25">
        <f t="shared" si="2"/>
        <v>0</v>
      </c>
      <c r="E6" s="25">
        <f t="shared" si="3"/>
        <v>0</v>
      </c>
      <c r="F6" s="25">
        <f t="shared" si="4"/>
        <v>0</v>
      </c>
      <c r="G6" s="33"/>
      <c r="H6" s="33"/>
      <c r="I6" s="33"/>
      <c r="J6" s="33"/>
      <c r="K6" s="33"/>
      <c r="L6" s="33"/>
      <c r="M6" s="33"/>
      <c r="N6" s="33"/>
      <c r="O6" s="33"/>
    </row>
    <row r="7" spans="1:15" ht="17.25" customHeight="1" x14ac:dyDescent="0.15">
      <c r="A7" s="17">
        <v>4</v>
      </c>
      <c r="B7" s="25" t="str">
        <f t="shared" si="0"/>
        <v>小学校５・６年男子</v>
      </c>
      <c r="C7" s="25">
        <f t="shared" si="1"/>
        <v>0</v>
      </c>
      <c r="D7" s="25">
        <f t="shared" si="2"/>
        <v>0</v>
      </c>
      <c r="E7" s="25">
        <f t="shared" si="3"/>
        <v>0</v>
      </c>
      <c r="F7" s="25">
        <f t="shared" si="4"/>
        <v>0</v>
      </c>
      <c r="G7" s="33"/>
      <c r="H7" s="33"/>
      <c r="I7" s="33"/>
      <c r="J7" s="33"/>
      <c r="K7" s="33"/>
      <c r="L7" s="33"/>
      <c r="M7" s="33"/>
      <c r="N7" s="33"/>
      <c r="O7" s="33"/>
    </row>
    <row r="8" spans="1:15" ht="17.25" customHeight="1" x14ac:dyDescent="0.15">
      <c r="A8" s="17">
        <v>5</v>
      </c>
      <c r="B8" s="25" t="str">
        <f t="shared" si="0"/>
        <v>小学校５・６年男子</v>
      </c>
      <c r="C8" s="25">
        <f t="shared" si="1"/>
        <v>0</v>
      </c>
      <c r="D8" s="25">
        <f t="shared" si="2"/>
        <v>0</v>
      </c>
      <c r="E8" s="25">
        <f t="shared" si="3"/>
        <v>0</v>
      </c>
      <c r="F8" s="25">
        <f t="shared" si="4"/>
        <v>0</v>
      </c>
      <c r="G8" s="33"/>
      <c r="H8" s="33"/>
      <c r="I8" s="33"/>
      <c r="J8" s="33"/>
      <c r="K8" s="33"/>
      <c r="L8" s="33"/>
      <c r="M8" s="33"/>
      <c r="N8" s="33"/>
      <c r="O8" s="33"/>
    </row>
    <row r="9" spans="1:15" ht="17.25" customHeight="1" x14ac:dyDescent="0.15">
      <c r="A9" s="17">
        <v>6</v>
      </c>
      <c r="B9" s="25" t="str">
        <f t="shared" si="0"/>
        <v>小学校５・６年男子</v>
      </c>
      <c r="C9" s="25">
        <f t="shared" si="1"/>
        <v>0</v>
      </c>
      <c r="D9" s="25">
        <f t="shared" si="2"/>
        <v>0</v>
      </c>
      <c r="E9" s="25">
        <f t="shared" si="3"/>
        <v>0</v>
      </c>
      <c r="F9" s="25">
        <f t="shared" si="4"/>
        <v>0</v>
      </c>
      <c r="G9" s="33"/>
      <c r="H9" s="33"/>
      <c r="I9" s="33"/>
      <c r="J9" s="33"/>
      <c r="K9" s="33"/>
      <c r="L9" s="33"/>
      <c r="M9" s="33"/>
      <c r="N9" s="33"/>
      <c r="O9" s="33"/>
    </row>
    <row r="10" spans="1:15" ht="17.25" customHeight="1" x14ac:dyDescent="0.15">
      <c r="A10" s="17">
        <v>7</v>
      </c>
      <c r="B10" s="25" t="str">
        <f t="shared" si="0"/>
        <v>小学校５・６年男子</v>
      </c>
      <c r="C10" s="25">
        <f t="shared" si="1"/>
        <v>0</v>
      </c>
      <c r="D10" s="25">
        <f t="shared" si="2"/>
        <v>0</v>
      </c>
      <c r="E10" s="25">
        <f t="shared" si="3"/>
        <v>0</v>
      </c>
      <c r="F10" s="25">
        <f t="shared" si="4"/>
        <v>0</v>
      </c>
      <c r="G10" s="33"/>
      <c r="H10" s="33"/>
      <c r="I10" s="33"/>
      <c r="J10" s="33"/>
      <c r="K10" s="33"/>
      <c r="L10" s="33"/>
      <c r="M10" s="33"/>
      <c r="N10" s="33"/>
      <c r="O10" s="33"/>
    </row>
    <row r="11" spans="1:15" ht="17.25" customHeight="1" x14ac:dyDescent="0.15">
      <c r="A11" s="17">
        <v>8</v>
      </c>
      <c r="B11" s="25" t="str">
        <f t="shared" si="0"/>
        <v>小学校５・６年男子</v>
      </c>
      <c r="C11" s="25">
        <f t="shared" si="1"/>
        <v>0</v>
      </c>
      <c r="D11" s="25">
        <f t="shared" si="2"/>
        <v>0</v>
      </c>
      <c r="E11" s="25">
        <f t="shared" si="3"/>
        <v>0</v>
      </c>
      <c r="F11" s="25">
        <f t="shared" si="4"/>
        <v>0</v>
      </c>
      <c r="G11" s="33"/>
      <c r="H11" s="33"/>
      <c r="I11" s="33"/>
      <c r="J11" s="33"/>
      <c r="K11" s="33"/>
      <c r="L11" s="33"/>
      <c r="M11" s="33"/>
      <c r="N11" s="33"/>
      <c r="O11" s="33"/>
    </row>
    <row r="12" spans="1:15" ht="17.25" customHeight="1" x14ac:dyDescent="0.15">
      <c r="A12" s="17">
        <v>9</v>
      </c>
      <c r="B12" s="25" t="str">
        <f t="shared" si="0"/>
        <v>小学校５・６年男子</v>
      </c>
      <c r="C12" s="25">
        <f t="shared" si="1"/>
        <v>0</v>
      </c>
      <c r="D12" s="25">
        <f t="shared" si="2"/>
        <v>0</v>
      </c>
      <c r="E12" s="25">
        <f t="shared" si="3"/>
        <v>0</v>
      </c>
      <c r="F12" s="25">
        <f t="shared" si="4"/>
        <v>0</v>
      </c>
      <c r="G12" s="33"/>
      <c r="H12" s="33"/>
      <c r="I12" s="33"/>
      <c r="J12" s="33"/>
      <c r="K12" s="33"/>
      <c r="L12" s="33"/>
      <c r="M12" s="33"/>
      <c r="N12" s="33"/>
      <c r="O12" s="33"/>
    </row>
    <row r="13" spans="1:15" ht="17.25" customHeight="1" x14ac:dyDescent="0.15">
      <c r="A13" s="17">
        <v>10</v>
      </c>
      <c r="B13" s="25" t="str">
        <f t="shared" si="0"/>
        <v>小学校５・６年男子</v>
      </c>
      <c r="C13" s="25">
        <f t="shared" si="1"/>
        <v>0</v>
      </c>
      <c r="D13" s="25">
        <f t="shared" si="2"/>
        <v>0</v>
      </c>
      <c r="E13" s="25">
        <f t="shared" si="3"/>
        <v>0</v>
      </c>
      <c r="F13" s="25">
        <f t="shared" si="4"/>
        <v>0</v>
      </c>
      <c r="G13" s="33"/>
      <c r="H13" s="33"/>
      <c r="I13" s="33"/>
      <c r="J13" s="33"/>
      <c r="K13" s="33"/>
      <c r="L13" s="33"/>
      <c r="M13" s="33"/>
      <c r="N13" s="33"/>
      <c r="O13" s="33"/>
    </row>
    <row r="14" spans="1:15" ht="17.25" customHeight="1" x14ac:dyDescent="0.15">
      <c r="A14" s="17">
        <v>11</v>
      </c>
      <c r="B14" s="25" t="str">
        <f t="shared" si="0"/>
        <v>小学校５・６年男子</v>
      </c>
      <c r="C14" s="25">
        <f t="shared" si="1"/>
        <v>0</v>
      </c>
      <c r="D14" s="25">
        <f t="shared" si="2"/>
        <v>0</v>
      </c>
      <c r="E14" s="25">
        <f t="shared" si="3"/>
        <v>0</v>
      </c>
      <c r="F14" s="25">
        <f t="shared" si="4"/>
        <v>0</v>
      </c>
      <c r="G14" s="33"/>
      <c r="H14" s="33"/>
      <c r="I14" s="33"/>
      <c r="J14" s="33"/>
      <c r="K14" s="33"/>
      <c r="L14" s="33"/>
      <c r="M14" s="33"/>
      <c r="N14" s="33"/>
      <c r="O14" s="33"/>
    </row>
    <row r="15" spans="1:15" ht="17.25" customHeight="1" x14ac:dyDescent="0.15">
      <c r="A15" s="17">
        <v>12</v>
      </c>
      <c r="B15" s="25" t="str">
        <f t="shared" si="0"/>
        <v>小学校５・６年男子</v>
      </c>
      <c r="C15" s="25">
        <f t="shared" si="1"/>
        <v>0</v>
      </c>
      <c r="D15" s="25">
        <f t="shared" si="2"/>
        <v>0</v>
      </c>
      <c r="E15" s="25">
        <f t="shared" si="3"/>
        <v>0</v>
      </c>
      <c r="F15" s="25">
        <f t="shared" si="4"/>
        <v>0</v>
      </c>
      <c r="G15" s="33"/>
      <c r="H15" s="33"/>
      <c r="I15" s="33"/>
      <c r="J15" s="33"/>
      <c r="K15" s="33"/>
      <c r="L15" s="33"/>
      <c r="M15" s="33"/>
      <c r="N15" s="33"/>
      <c r="O15" s="33"/>
    </row>
    <row r="16" spans="1:15" ht="17.25" customHeight="1" x14ac:dyDescent="0.15">
      <c r="A16" s="17">
        <v>13</v>
      </c>
      <c r="B16" s="25" t="str">
        <f t="shared" si="0"/>
        <v>小学校５・６年男子</v>
      </c>
      <c r="C16" s="25">
        <f t="shared" si="1"/>
        <v>0</v>
      </c>
      <c r="D16" s="25">
        <f t="shared" si="2"/>
        <v>0</v>
      </c>
      <c r="E16" s="25">
        <f t="shared" si="3"/>
        <v>0</v>
      </c>
      <c r="F16" s="25">
        <f t="shared" si="4"/>
        <v>0</v>
      </c>
      <c r="G16" s="33"/>
      <c r="H16" s="33"/>
      <c r="I16" s="33"/>
      <c r="J16" s="33"/>
      <c r="K16" s="33"/>
      <c r="L16" s="33"/>
      <c r="M16" s="33"/>
      <c r="N16" s="33"/>
      <c r="O16" s="33"/>
    </row>
    <row r="17" spans="1:15" ht="17.25" customHeight="1" x14ac:dyDescent="0.15">
      <c r="A17" s="17">
        <v>14</v>
      </c>
      <c r="B17" s="25" t="str">
        <f t="shared" si="0"/>
        <v>小学校５・６年男子</v>
      </c>
      <c r="C17" s="25">
        <f t="shared" si="1"/>
        <v>0</v>
      </c>
      <c r="D17" s="25">
        <f t="shared" si="2"/>
        <v>0</v>
      </c>
      <c r="E17" s="25">
        <f t="shared" si="3"/>
        <v>0</v>
      </c>
      <c r="F17" s="25">
        <f t="shared" si="4"/>
        <v>0</v>
      </c>
      <c r="G17" s="33"/>
      <c r="H17" s="33"/>
      <c r="I17" s="33"/>
      <c r="J17" s="33"/>
      <c r="K17" s="33"/>
      <c r="L17" s="33"/>
      <c r="M17" s="33"/>
      <c r="N17" s="33"/>
      <c r="O17" s="33"/>
    </row>
    <row r="18" spans="1:15" ht="17.25" customHeight="1" x14ac:dyDescent="0.15">
      <c r="A18" s="17">
        <v>15</v>
      </c>
      <c r="B18" s="25" t="str">
        <f t="shared" si="0"/>
        <v>小学校５・６年男子</v>
      </c>
      <c r="C18" s="25">
        <f t="shared" si="1"/>
        <v>0</v>
      </c>
      <c r="D18" s="25">
        <f t="shared" si="2"/>
        <v>0</v>
      </c>
      <c r="E18" s="25">
        <f t="shared" si="3"/>
        <v>0</v>
      </c>
      <c r="F18" s="25">
        <f t="shared" si="4"/>
        <v>0</v>
      </c>
      <c r="G18" s="33"/>
      <c r="H18" s="33"/>
      <c r="I18" s="33"/>
      <c r="J18" s="33"/>
      <c r="K18" s="33"/>
      <c r="L18" s="33"/>
      <c r="M18" s="33"/>
      <c r="N18" s="33"/>
      <c r="O18" s="33"/>
    </row>
    <row r="19" spans="1:15" ht="14.25" thickBot="1" x14ac:dyDescent="0.2">
      <c r="H19" s="32">
        <f>COUNTA(H4:H18)</f>
        <v>0</v>
      </c>
      <c r="I19" s="32">
        <f>COUNTA(I4:I18)</f>
        <v>0</v>
      </c>
      <c r="J19" s="32">
        <f>COUNTA(J4:J18)</f>
        <v>0</v>
      </c>
      <c r="K19" s="32">
        <f>COUNTA(K4:K18)</f>
        <v>0</v>
      </c>
      <c r="L19" s="32">
        <f>COUNTA(L4:L18)</f>
        <v>0</v>
      </c>
    </row>
    <row r="20" spans="1:15" ht="19.5" thickBot="1" x14ac:dyDescent="0.25">
      <c r="A20" s="142" t="s">
        <v>59</v>
      </c>
      <c r="B20" s="142"/>
      <c r="C20" s="27"/>
      <c r="H20" s="3">
        <f>H19</f>
        <v>0</v>
      </c>
      <c r="I20" t="s">
        <v>21</v>
      </c>
      <c r="J20" s="31"/>
      <c r="K20" s="41" t="s">
        <v>120</v>
      </c>
      <c r="L20" s="42"/>
      <c r="M20" s="43"/>
    </row>
    <row r="21" spans="1:15" ht="18.75" x14ac:dyDescent="0.15">
      <c r="B21" s="143" t="str">
        <f>IF(H19+I19+J19=K19+L19+L19,"","注意 !!")</f>
        <v/>
      </c>
      <c r="C21" s="28"/>
      <c r="H21" s="144" t="str">
        <f>IF(H19=I19,"","「みょうじ」または「なまえ」の記入漏れがあります。")</f>
        <v/>
      </c>
      <c r="I21" s="144"/>
      <c r="J21" s="144"/>
      <c r="K21" s="144"/>
      <c r="L21" s="144"/>
    </row>
    <row r="22" spans="1:15" ht="18.75" x14ac:dyDescent="0.15">
      <c r="B22" s="143"/>
      <c r="C22" s="28"/>
      <c r="H22" s="144" t="str">
        <f>IF(J19=K19,"","よみかたの「みょうじ」または「なまえ」の記入漏れがあります。")</f>
        <v/>
      </c>
      <c r="I22" s="144"/>
      <c r="J22" s="144"/>
      <c r="K22" s="144"/>
      <c r="L22" s="144"/>
      <c r="M22">
        <f>D4</f>
        <v>0</v>
      </c>
    </row>
    <row r="23" spans="1:15" ht="18.75" x14ac:dyDescent="0.15">
      <c r="B23" s="143"/>
      <c r="C23" s="28"/>
      <c r="H23" s="144" t="str">
        <f>IF(H19=J19,"","「みょうじ」のよみかたの入力漏れはありませんか？")</f>
        <v/>
      </c>
      <c r="I23" s="144"/>
      <c r="J23" s="144"/>
      <c r="K23" s="144"/>
      <c r="L23" s="144"/>
    </row>
    <row r="24" spans="1:15" ht="18.75" x14ac:dyDescent="0.15">
      <c r="B24" s="143"/>
      <c r="C24" s="28"/>
      <c r="H24" s="144" t="str">
        <f>IF(I19=K19,"","「なまえ」のよみかたの入力漏れはありませんか？")</f>
        <v/>
      </c>
      <c r="I24" s="144"/>
      <c r="J24" s="144"/>
      <c r="K24" s="144"/>
      <c r="L24" s="144"/>
    </row>
    <row r="25" spans="1:15" ht="17.25" customHeight="1" x14ac:dyDescent="0.15">
      <c r="B25" s="143"/>
      <c r="C25" s="28"/>
      <c r="H25" s="145" t="str">
        <f>IF(H19=L19,"","シード順位を入力してください。")</f>
        <v/>
      </c>
      <c r="I25" s="145"/>
      <c r="J25" s="145"/>
      <c r="K25" s="145"/>
      <c r="L25" s="145"/>
    </row>
  </sheetData>
  <mergeCells count="22">
    <mergeCell ref="G2:G3"/>
    <mergeCell ref="A20:B20"/>
    <mergeCell ref="B21:B25"/>
    <mergeCell ref="H21:L21"/>
    <mergeCell ref="H22:L22"/>
    <mergeCell ref="H23:L23"/>
    <mergeCell ref="H24:L24"/>
    <mergeCell ref="H25:L25"/>
    <mergeCell ref="A1:A3"/>
    <mergeCell ref="E1:F1"/>
    <mergeCell ref="E2:E3"/>
    <mergeCell ref="F2:F3"/>
    <mergeCell ref="D2:D3"/>
    <mergeCell ref="B1:B3"/>
    <mergeCell ref="C1:D1"/>
    <mergeCell ref="C2:C3"/>
    <mergeCell ref="M1:O2"/>
    <mergeCell ref="H1:K1"/>
    <mergeCell ref="J2:K2"/>
    <mergeCell ref="H2:H3"/>
    <mergeCell ref="I2:I3"/>
    <mergeCell ref="L1:L3"/>
  </mergeCells>
  <phoneticPr fontId="3"/>
  <pageMargins left="0.78740157480314965" right="0.78740157480314965" top="0.98425196850393704" bottom="0.98425196850393704" header="0" footer="0.39370078740157483"/>
  <pageSetup paperSize="9" orientation="landscape" horizontalDpi="4294967293" r:id="rId1"/>
  <headerFooter alignWithMargins="0">
    <oddFooter>&amp;L&amp;F　　&amp;A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00B0F0"/>
  </sheetPr>
  <dimension ref="A1:O25"/>
  <sheetViews>
    <sheetView workbookViewId="0">
      <selection activeCell="E29" sqref="E29:F29"/>
    </sheetView>
  </sheetViews>
  <sheetFormatPr defaultRowHeight="13.5" x14ac:dyDescent="0.15"/>
  <cols>
    <col min="1" max="1" width="3.375" bestFit="1" customWidth="1"/>
    <col min="2" max="2" width="16.125" customWidth="1"/>
    <col min="3" max="3" width="6.125" hidden="1" customWidth="1"/>
    <col min="4" max="4" width="9.5" style="2" hidden="1" customWidth="1"/>
    <col min="5" max="6" width="8.625" style="2" hidden="1" customWidth="1"/>
    <col min="7" max="7" width="8.375" style="2" customWidth="1"/>
    <col min="8" max="9" width="8.375" customWidth="1"/>
    <col min="10" max="11" width="12.625" customWidth="1"/>
    <col min="12" max="12" width="4.625" customWidth="1"/>
    <col min="13" max="13" width="27.25" customWidth="1"/>
    <col min="14" max="14" width="16.875" customWidth="1"/>
    <col min="15" max="15" width="12.25" customWidth="1"/>
  </cols>
  <sheetData>
    <row r="1" spans="1:15" s="1" customFormat="1" ht="13.5" customHeight="1" x14ac:dyDescent="0.15">
      <c r="A1" s="100" t="s">
        <v>0</v>
      </c>
      <c r="B1" s="100" t="s">
        <v>35</v>
      </c>
      <c r="C1" s="147" t="s">
        <v>135</v>
      </c>
      <c r="D1" s="148"/>
      <c r="E1" s="146" t="s">
        <v>1</v>
      </c>
      <c r="F1" s="146"/>
      <c r="G1" s="74"/>
      <c r="H1" s="141" t="s">
        <v>2</v>
      </c>
      <c r="I1" s="100"/>
      <c r="J1" s="100"/>
      <c r="K1" s="100"/>
      <c r="L1" s="140" t="s">
        <v>3</v>
      </c>
      <c r="M1" s="140" t="s">
        <v>4</v>
      </c>
      <c r="N1" s="140"/>
      <c r="O1" s="140"/>
    </row>
    <row r="2" spans="1:15" s="1" customFormat="1" x14ac:dyDescent="0.15">
      <c r="A2" s="100"/>
      <c r="B2" s="100"/>
      <c r="C2" s="149" t="s">
        <v>127</v>
      </c>
      <c r="D2" s="146" t="s">
        <v>5</v>
      </c>
      <c r="E2" s="146" t="s">
        <v>6</v>
      </c>
      <c r="F2" s="146" t="s">
        <v>5</v>
      </c>
      <c r="G2" s="117" t="s">
        <v>213</v>
      </c>
      <c r="H2" s="100" t="s">
        <v>6</v>
      </c>
      <c r="I2" s="100" t="s">
        <v>5</v>
      </c>
      <c r="J2" s="100" t="s">
        <v>57</v>
      </c>
      <c r="K2" s="100"/>
      <c r="L2" s="140"/>
      <c r="M2" s="140"/>
      <c r="N2" s="140"/>
      <c r="O2" s="140"/>
    </row>
    <row r="3" spans="1:15" s="1" customFormat="1" x14ac:dyDescent="0.15">
      <c r="A3" s="100"/>
      <c r="B3" s="100"/>
      <c r="C3" s="150"/>
      <c r="D3" s="146"/>
      <c r="E3" s="146"/>
      <c r="F3" s="146"/>
      <c r="G3" s="118"/>
      <c r="H3" s="100"/>
      <c r="I3" s="100"/>
      <c r="J3" s="19" t="s">
        <v>96</v>
      </c>
      <c r="K3" s="19" t="s">
        <v>97</v>
      </c>
      <c r="L3" s="140"/>
      <c r="M3" s="19" t="s">
        <v>7</v>
      </c>
      <c r="N3" s="19" t="s">
        <v>8</v>
      </c>
      <c r="O3" s="19" t="s">
        <v>9</v>
      </c>
    </row>
    <row r="4" spans="1:15" ht="17.25" customHeight="1" x14ac:dyDescent="0.15">
      <c r="A4" s="17">
        <v>1</v>
      </c>
      <c r="B4" s="24" t="s">
        <v>136</v>
      </c>
      <c r="C4" s="25">
        <f>参加申込書!H9</f>
        <v>0</v>
      </c>
      <c r="D4" s="25">
        <f>参加申込書!B9</f>
        <v>0</v>
      </c>
      <c r="E4" s="25">
        <f>参加申込書!C35</f>
        <v>0</v>
      </c>
      <c r="F4" s="25">
        <f>参加申込書!E35</f>
        <v>0</v>
      </c>
      <c r="G4" s="33"/>
      <c r="H4" s="33"/>
      <c r="I4" s="33"/>
      <c r="J4" s="33"/>
      <c r="K4" s="33"/>
      <c r="L4" s="33"/>
      <c r="M4" s="33"/>
      <c r="N4" s="33"/>
      <c r="O4" s="33"/>
    </row>
    <row r="5" spans="1:15" ht="17.25" customHeight="1" x14ac:dyDescent="0.15">
      <c r="A5" s="17">
        <v>2</v>
      </c>
      <c r="B5" s="25" t="str">
        <f t="shared" ref="B5:B18" si="0">B4</f>
        <v>小学校５・６年女子</v>
      </c>
      <c r="C5" s="25">
        <f t="shared" ref="C5:C18" si="1">C4</f>
        <v>0</v>
      </c>
      <c r="D5" s="25">
        <f t="shared" ref="D5:D18" si="2">D4</f>
        <v>0</v>
      </c>
      <c r="E5" s="25">
        <f t="shared" ref="E5:E18" si="3">E4</f>
        <v>0</v>
      </c>
      <c r="F5" s="25">
        <f t="shared" ref="F5:F18" si="4">F4</f>
        <v>0</v>
      </c>
      <c r="G5" s="33"/>
      <c r="H5" s="33"/>
      <c r="I5" s="33"/>
      <c r="J5" s="33"/>
      <c r="K5" s="33"/>
      <c r="L5" s="33"/>
      <c r="M5" s="33"/>
      <c r="N5" s="33"/>
      <c r="O5" s="33"/>
    </row>
    <row r="6" spans="1:15" ht="17.25" customHeight="1" x14ac:dyDescent="0.15">
      <c r="A6" s="17">
        <v>3</v>
      </c>
      <c r="B6" s="25" t="str">
        <f t="shared" si="0"/>
        <v>小学校５・６年女子</v>
      </c>
      <c r="C6" s="25">
        <f t="shared" si="1"/>
        <v>0</v>
      </c>
      <c r="D6" s="25">
        <f t="shared" si="2"/>
        <v>0</v>
      </c>
      <c r="E6" s="25">
        <f t="shared" si="3"/>
        <v>0</v>
      </c>
      <c r="F6" s="25">
        <f t="shared" si="4"/>
        <v>0</v>
      </c>
      <c r="G6" s="33"/>
      <c r="H6" s="33"/>
      <c r="I6" s="33"/>
      <c r="J6" s="33"/>
      <c r="K6" s="33"/>
      <c r="L6" s="33"/>
      <c r="M6" s="33"/>
      <c r="N6" s="33"/>
      <c r="O6" s="33"/>
    </row>
    <row r="7" spans="1:15" ht="17.25" customHeight="1" x14ac:dyDescent="0.15">
      <c r="A7" s="17">
        <v>4</v>
      </c>
      <c r="B7" s="25" t="str">
        <f t="shared" si="0"/>
        <v>小学校５・６年女子</v>
      </c>
      <c r="C7" s="25">
        <f t="shared" si="1"/>
        <v>0</v>
      </c>
      <c r="D7" s="25">
        <f t="shared" si="2"/>
        <v>0</v>
      </c>
      <c r="E7" s="25">
        <f t="shared" si="3"/>
        <v>0</v>
      </c>
      <c r="F7" s="25">
        <f t="shared" si="4"/>
        <v>0</v>
      </c>
      <c r="G7" s="33"/>
      <c r="H7" s="33"/>
      <c r="I7" s="33"/>
      <c r="J7" s="33"/>
      <c r="K7" s="33"/>
      <c r="L7" s="33"/>
      <c r="M7" s="33"/>
      <c r="N7" s="33"/>
      <c r="O7" s="33"/>
    </row>
    <row r="8" spans="1:15" ht="17.25" customHeight="1" x14ac:dyDescent="0.15">
      <c r="A8" s="17">
        <v>5</v>
      </c>
      <c r="B8" s="25" t="str">
        <f t="shared" si="0"/>
        <v>小学校５・６年女子</v>
      </c>
      <c r="C8" s="25">
        <f t="shared" si="1"/>
        <v>0</v>
      </c>
      <c r="D8" s="25">
        <f t="shared" si="2"/>
        <v>0</v>
      </c>
      <c r="E8" s="25">
        <f t="shared" si="3"/>
        <v>0</v>
      </c>
      <c r="F8" s="25">
        <f t="shared" si="4"/>
        <v>0</v>
      </c>
      <c r="G8" s="33"/>
      <c r="H8" s="33"/>
      <c r="I8" s="33"/>
      <c r="J8" s="33"/>
      <c r="K8" s="33"/>
      <c r="L8" s="33"/>
      <c r="M8" s="33"/>
      <c r="N8" s="33"/>
      <c r="O8" s="33"/>
    </row>
    <row r="9" spans="1:15" ht="17.25" customHeight="1" x14ac:dyDescent="0.15">
      <c r="A9" s="17">
        <v>6</v>
      </c>
      <c r="B9" s="25" t="str">
        <f t="shared" si="0"/>
        <v>小学校５・６年女子</v>
      </c>
      <c r="C9" s="25">
        <f t="shared" si="1"/>
        <v>0</v>
      </c>
      <c r="D9" s="25">
        <f t="shared" si="2"/>
        <v>0</v>
      </c>
      <c r="E9" s="25">
        <f t="shared" si="3"/>
        <v>0</v>
      </c>
      <c r="F9" s="25">
        <f t="shared" si="4"/>
        <v>0</v>
      </c>
      <c r="G9" s="33"/>
      <c r="H9" s="33"/>
      <c r="I9" s="33"/>
      <c r="J9" s="33"/>
      <c r="K9" s="33"/>
      <c r="L9" s="33"/>
      <c r="M9" s="33"/>
      <c r="N9" s="33"/>
      <c r="O9" s="33"/>
    </row>
    <row r="10" spans="1:15" ht="17.25" customHeight="1" x14ac:dyDescent="0.15">
      <c r="A10" s="17">
        <v>7</v>
      </c>
      <c r="B10" s="25" t="str">
        <f t="shared" si="0"/>
        <v>小学校５・６年女子</v>
      </c>
      <c r="C10" s="25">
        <f t="shared" si="1"/>
        <v>0</v>
      </c>
      <c r="D10" s="25">
        <f t="shared" si="2"/>
        <v>0</v>
      </c>
      <c r="E10" s="25">
        <f t="shared" si="3"/>
        <v>0</v>
      </c>
      <c r="F10" s="25">
        <f t="shared" si="4"/>
        <v>0</v>
      </c>
      <c r="G10" s="33"/>
      <c r="H10" s="33"/>
      <c r="I10" s="33"/>
      <c r="J10" s="33"/>
      <c r="K10" s="33"/>
      <c r="L10" s="33"/>
      <c r="M10" s="33"/>
      <c r="N10" s="33"/>
      <c r="O10" s="33"/>
    </row>
    <row r="11" spans="1:15" ht="17.25" customHeight="1" x14ac:dyDescent="0.15">
      <c r="A11" s="17">
        <v>8</v>
      </c>
      <c r="B11" s="25" t="str">
        <f t="shared" si="0"/>
        <v>小学校５・６年女子</v>
      </c>
      <c r="C11" s="25">
        <f t="shared" si="1"/>
        <v>0</v>
      </c>
      <c r="D11" s="25">
        <f t="shared" si="2"/>
        <v>0</v>
      </c>
      <c r="E11" s="25">
        <f t="shared" si="3"/>
        <v>0</v>
      </c>
      <c r="F11" s="25">
        <f t="shared" si="4"/>
        <v>0</v>
      </c>
      <c r="G11" s="33"/>
      <c r="H11" s="33"/>
      <c r="I11" s="33"/>
      <c r="J11" s="33"/>
      <c r="K11" s="33"/>
      <c r="L11" s="33"/>
      <c r="M11" s="33"/>
      <c r="N11" s="33"/>
      <c r="O11" s="33"/>
    </row>
    <row r="12" spans="1:15" ht="17.25" customHeight="1" x14ac:dyDescent="0.15">
      <c r="A12" s="17">
        <v>9</v>
      </c>
      <c r="B12" s="25" t="str">
        <f t="shared" si="0"/>
        <v>小学校５・６年女子</v>
      </c>
      <c r="C12" s="25">
        <f t="shared" si="1"/>
        <v>0</v>
      </c>
      <c r="D12" s="25">
        <f t="shared" si="2"/>
        <v>0</v>
      </c>
      <c r="E12" s="25">
        <f t="shared" si="3"/>
        <v>0</v>
      </c>
      <c r="F12" s="25">
        <f t="shared" si="4"/>
        <v>0</v>
      </c>
      <c r="G12" s="33"/>
      <c r="H12" s="33"/>
      <c r="I12" s="33"/>
      <c r="J12" s="33"/>
      <c r="K12" s="33"/>
      <c r="L12" s="33"/>
      <c r="M12" s="33"/>
      <c r="N12" s="33"/>
      <c r="O12" s="33"/>
    </row>
    <row r="13" spans="1:15" ht="17.25" customHeight="1" x14ac:dyDescent="0.15">
      <c r="A13" s="17">
        <v>10</v>
      </c>
      <c r="B13" s="25" t="str">
        <f t="shared" si="0"/>
        <v>小学校５・６年女子</v>
      </c>
      <c r="C13" s="25">
        <f t="shared" si="1"/>
        <v>0</v>
      </c>
      <c r="D13" s="25">
        <f t="shared" si="2"/>
        <v>0</v>
      </c>
      <c r="E13" s="25">
        <f t="shared" si="3"/>
        <v>0</v>
      </c>
      <c r="F13" s="25">
        <f t="shared" si="4"/>
        <v>0</v>
      </c>
      <c r="G13" s="33"/>
      <c r="H13" s="33"/>
      <c r="I13" s="33"/>
      <c r="J13" s="33"/>
      <c r="K13" s="33"/>
      <c r="L13" s="33"/>
      <c r="M13" s="33"/>
      <c r="N13" s="33"/>
      <c r="O13" s="33"/>
    </row>
    <row r="14" spans="1:15" ht="17.25" customHeight="1" x14ac:dyDescent="0.15">
      <c r="A14" s="17">
        <v>11</v>
      </c>
      <c r="B14" s="25" t="str">
        <f t="shared" si="0"/>
        <v>小学校５・６年女子</v>
      </c>
      <c r="C14" s="25">
        <f t="shared" si="1"/>
        <v>0</v>
      </c>
      <c r="D14" s="25">
        <f t="shared" si="2"/>
        <v>0</v>
      </c>
      <c r="E14" s="25">
        <f t="shared" si="3"/>
        <v>0</v>
      </c>
      <c r="F14" s="25">
        <f t="shared" si="4"/>
        <v>0</v>
      </c>
      <c r="G14" s="33"/>
      <c r="H14" s="33"/>
      <c r="I14" s="33"/>
      <c r="J14" s="33"/>
      <c r="K14" s="33"/>
      <c r="L14" s="33"/>
      <c r="M14" s="33"/>
      <c r="N14" s="33"/>
      <c r="O14" s="33"/>
    </row>
    <row r="15" spans="1:15" ht="17.25" customHeight="1" x14ac:dyDescent="0.15">
      <c r="A15" s="17">
        <v>12</v>
      </c>
      <c r="B15" s="25" t="str">
        <f t="shared" si="0"/>
        <v>小学校５・６年女子</v>
      </c>
      <c r="C15" s="25">
        <f t="shared" si="1"/>
        <v>0</v>
      </c>
      <c r="D15" s="25">
        <f t="shared" si="2"/>
        <v>0</v>
      </c>
      <c r="E15" s="25">
        <f t="shared" si="3"/>
        <v>0</v>
      </c>
      <c r="F15" s="25">
        <f t="shared" si="4"/>
        <v>0</v>
      </c>
      <c r="G15" s="33"/>
      <c r="H15" s="33"/>
      <c r="I15" s="33"/>
      <c r="J15" s="33"/>
      <c r="K15" s="33"/>
      <c r="L15" s="33"/>
      <c r="M15" s="33"/>
      <c r="N15" s="33"/>
      <c r="O15" s="33"/>
    </row>
    <row r="16" spans="1:15" ht="17.25" customHeight="1" x14ac:dyDescent="0.15">
      <c r="A16" s="17">
        <v>13</v>
      </c>
      <c r="B16" s="25" t="str">
        <f t="shared" si="0"/>
        <v>小学校５・６年女子</v>
      </c>
      <c r="C16" s="25">
        <f t="shared" si="1"/>
        <v>0</v>
      </c>
      <c r="D16" s="25">
        <f t="shared" si="2"/>
        <v>0</v>
      </c>
      <c r="E16" s="25">
        <f t="shared" si="3"/>
        <v>0</v>
      </c>
      <c r="F16" s="25">
        <f t="shared" si="4"/>
        <v>0</v>
      </c>
      <c r="G16" s="33"/>
      <c r="H16" s="33"/>
      <c r="I16" s="33"/>
      <c r="J16" s="33"/>
      <c r="K16" s="33"/>
      <c r="L16" s="33"/>
      <c r="M16" s="33"/>
      <c r="N16" s="33"/>
      <c r="O16" s="33"/>
    </row>
    <row r="17" spans="1:15" ht="17.25" customHeight="1" x14ac:dyDescent="0.15">
      <c r="A17" s="17">
        <v>14</v>
      </c>
      <c r="B17" s="25" t="str">
        <f t="shared" si="0"/>
        <v>小学校５・６年女子</v>
      </c>
      <c r="C17" s="25">
        <f t="shared" si="1"/>
        <v>0</v>
      </c>
      <c r="D17" s="25">
        <f t="shared" si="2"/>
        <v>0</v>
      </c>
      <c r="E17" s="25">
        <f t="shared" si="3"/>
        <v>0</v>
      </c>
      <c r="F17" s="25">
        <f t="shared" si="4"/>
        <v>0</v>
      </c>
      <c r="G17" s="33"/>
      <c r="H17" s="33"/>
      <c r="I17" s="33"/>
      <c r="J17" s="33"/>
      <c r="K17" s="33"/>
      <c r="L17" s="33"/>
      <c r="M17" s="33"/>
      <c r="N17" s="33"/>
      <c r="O17" s="33"/>
    </row>
    <row r="18" spans="1:15" ht="17.25" customHeight="1" x14ac:dyDescent="0.15">
      <c r="A18" s="17">
        <v>15</v>
      </c>
      <c r="B18" s="25" t="str">
        <f t="shared" si="0"/>
        <v>小学校５・６年女子</v>
      </c>
      <c r="C18" s="25">
        <f t="shared" si="1"/>
        <v>0</v>
      </c>
      <c r="D18" s="25">
        <f t="shared" si="2"/>
        <v>0</v>
      </c>
      <c r="E18" s="25">
        <f t="shared" si="3"/>
        <v>0</v>
      </c>
      <c r="F18" s="25">
        <f t="shared" si="4"/>
        <v>0</v>
      </c>
      <c r="G18" s="33"/>
      <c r="H18" s="33"/>
      <c r="I18" s="33"/>
      <c r="J18" s="33"/>
      <c r="K18" s="33"/>
      <c r="L18" s="33"/>
      <c r="M18" s="33"/>
      <c r="N18" s="33"/>
      <c r="O18" s="33"/>
    </row>
    <row r="19" spans="1:15" ht="14.25" thickBot="1" x14ac:dyDescent="0.2">
      <c r="H19" s="32">
        <f>COUNTA(H4:H18)</f>
        <v>0</v>
      </c>
      <c r="I19" s="32">
        <f>COUNTA(I4:I18)</f>
        <v>0</v>
      </c>
      <c r="J19" s="32">
        <f>COUNTA(J4:J18)</f>
        <v>0</v>
      </c>
      <c r="K19" s="32">
        <f>COUNTA(K4:K18)</f>
        <v>0</v>
      </c>
      <c r="L19" s="32">
        <f>COUNTA(L4:L18)</f>
        <v>0</v>
      </c>
    </row>
    <row r="20" spans="1:15" ht="19.5" thickBot="1" x14ac:dyDescent="0.25">
      <c r="A20" s="142" t="s">
        <v>59</v>
      </c>
      <c r="B20" s="142"/>
      <c r="C20" s="27"/>
      <c r="H20" s="3">
        <f>H19</f>
        <v>0</v>
      </c>
      <c r="I20" t="s">
        <v>21</v>
      </c>
      <c r="J20" s="31"/>
      <c r="K20" s="41" t="s">
        <v>120</v>
      </c>
      <c r="L20" s="42"/>
      <c r="M20" s="43"/>
    </row>
    <row r="21" spans="1:15" ht="18.75" x14ac:dyDescent="0.15">
      <c r="B21" s="143" t="str">
        <f>IF(H19+I19+J19=K19+L19+L19,"","注意 !!")</f>
        <v/>
      </c>
      <c r="C21" s="28"/>
      <c r="H21" s="144" t="str">
        <f>IF(H19=I19,"","「みょうじ」または「なまえ」の記入漏れがあります。")</f>
        <v/>
      </c>
      <c r="I21" s="144"/>
      <c r="J21" s="144"/>
      <c r="K21" s="144"/>
      <c r="L21" s="144"/>
    </row>
    <row r="22" spans="1:15" ht="18.75" x14ac:dyDescent="0.15">
      <c r="B22" s="143"/>
      <c r="C22" s="28"/>
      <c r="H22" s="144" t="str">
        <f>IF(J19=K19,"","よみかたの「みょうじ」または「なまえ」の記入漏れがあります。")</f>
        <v/>
      </c>
      <c r="I22" s="144"/>
      <c r="J22" s="144"/>
      <c r="K22" s="144"/>
      <c r="L22" s="144"/>
      <c r="M22">
        <f>D4</f>
        <v>0</v>
      </c>
    </row>
    <row r="23" spans="1:15" ht="18.75" x14ac:dyDescent="0.15">
      <c r="B23" s="143"/>
      <c r="C23" s="28"/>
      <c r="H23" s="144" t="str">
        <f>IF(H19=J19,"","「みょうじ」のよみかたの入力漏れはありませんか？")</f>
        <v/>
      </c>
      <c r="I23" s="144"/>
      <c r="J23" s="144"/>
      <c r="K23" s="144"/>
      <c r="L23" s="144"/>
    </row>
    <row r="24" spans="1:15" ht="18.75" x14ac:dyDescent="0.15">
      <c r="B24" s="143"/>
      <c r="C24" s="28"/>
      <c r="H24" s="144" t="str">
        <f>IF(I19=K19,"","「なまえ」のよみかたの入力漏れはありませんか？")</f>
        <v/>
      </c>
      <c r="I24" s="144"/>
      <c r="J24" s="144"/>
      <c r="K24" s="144"/>
      <c r="L24" s="144"/>
    </row>
    <row r="25" spans="1:15" ht="17.25" customHeight="1" x14ac:dyDescent="0.15">
      <c r="B25" s="143"/>
      <c r="C25" s="28"/>
      <c r="H25" s="145" t="str">
        <f>IF(H19=L19,"","シード順位を入力してください。")</f>
        <v/>
      </c>
      <c r="I25" s="145"/>
      <c r="J25" s="145"/>
      <c r="K25" s="145"/>
      <c r="L25" s="145"/>
    </row>
  </sheetData>
  <mergeCells count="22">
    <mergeCell ref="G2:G3"/>
    <mergeCell ref="A1:A3"/>
    <mergeCell ref="E1:F1"/>
    <mergeCell ref="E2:E3"/>
    <mergeCell ref="F2:F3"/>
    <mergeCell ref="D2:D3"/>
    <mergeCell ref="B1:B3"/>
    <mergeCell ref="C1:D1"/>
    <mergeCell ref="C2:C3"/>
    <mergeCell ref="M1:O2"/>
    <mergeCell ref="H1:K1"/>
    <mergeCell ref="J2:K2"/>
    <mergeCell ref="H2:H3"/>
    <mergeCell ref="I2:I3"/>
    <mergeCell ref="L1:L3"/>
    <mergeCell ref="A20:B20"/>
    <mergeCell ref="B21:B25"/>
    <mergeCell ref="H21:L21"/>
    <mergeCell ref="H22:L22"/>
    <mergeCell ref="H23:L23"/>
    <mergeCell ref="H24:L24"/>
    <mergeCell ref="H25:L25"/>
  </mergeCells>
  <phoneticPr fontId="3"/>
  <pageMargins left="0.78740157480314965" right="0.78740157480314965" top="0.98425196850393704" bottom="0.98425196850393704" header="0" footer="0.39370078740157483"/>
  <pageSetup paperSize="9" orientation="landscape" horizontalDpi="4294967293" r:id="rId1"/>
  <headerFooter alignWithMargins="0">
    <oddFooter>&amp;L&amp;F　　&amp;A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00B0F0"/>
  </sheetPr>
  <dimension ref="A1:O30"/>
  <sheetViews>
    <sheetView zoomScale="90" zoomScaleNormal="90" workbookViewId="0">
      <selection activeCell="E29" sqref="E29:F29"/>
    </sheetView>
  </sheetViews>
  <sheetFormatPr defaultRowHeight="13.5" x14ac:dyDescent="0.15"/>
  <cols>
    <col min="1" max="1" width="3.375" bestFit="1" customWidth="1"/>
    <col min="2" max="2" width="16.125" customWidth="1"/>
    <col min="3" max="3" width="6.125" hidden="1" customWidth="1"/>
    <col min="4" max="4" width="9.5" style="2" hidden="1" customWidth="1"/>
    <col min="5" max="6" width="8.625" style="2" hidden="1" customWidth="1"/>
    <col min="7" max="7" width="8.375" style="2" customWidth="1"/>
    <col min="8" max="9" width="8.375" customWidth="1"/>
    <col min="10" max="11" width="12.625" customWidth="1"/>
    <col min="12" max="12" width="4.625" customWidth="1"/>
    <col min="13" max="13" width="27.25" customWidth="1"/>
    <col min="14" max="14" width="16.875" customWidth="1"/>
    <col min="15" max="15" width="12.25" customWidth="1"/>
    <col min="16" max="16" width="5.125" customWidth="1"/>
  </cols>
  <sheetData>
    <row r="1" spans="1:15" s="1" customFormat="1" ht="13.5" customHeight="1" x14ac:dyDescent="0.15">
      <c r="A1" s="100" t="s">
        <v>139</v>
      </c>
      <c r="B1" s="100" t="s">
        <v>35</v>
      </c>
      <c r="C1" s="147" t="s">
        <v>140</v>
      </c>
      <c r="D1" s="148"/>
      <c r="E1" s="146" t="s">
        <v>1</v>
      </c>
      <c r="F1" s="146"/>
      <c r="G1" s="74"/>
      <c r="H1" s="141" t="s">
        <v>2</v>
      </c>
      <c r="I1" s="100"/>
      <c r="J1" s="100"/>
      <c r="K1" s="100"/>
      <c r="L1" s="140" t="s">
        <v>3</v>
      </c>
      <c r="M1" s="140" t="s">
        <v>4</v>
      </c>
      <c r="N1" s="140"/>
      <c r="O1" s="140"/>
    </row>
    <row r="2" spans="1:15" s="1" customFormat="1" x14ac:dyDescent="0.15">
      <c r="A2" s="100"/>
      <c r="B2" s="100"/>
      <c r="C2" s="149" t="s">
        <v>127</v>
      </c>
      <c r="D2" s="146" t="s">
        <v>5</v>
      </c>
      <c r="E2" s="146" t="s">
        <v>6</v>
      </c>
      <c r="F2" s="146" t="s">
        <v>5</v>
      </c>
      <c r="G2" s="117" t="s">
        <v>213</v>
      </c>
      <c r="H2" s="100" t="s">
        <v>6</v>
      </c>
      <c r="I2" s="100" t="s">
        <v>5</v>
      </c>
      <c r="J2" s="100" t="s">
        <v>57</v>
      </c>
      <c r="K2" s="100"/>
      <c r="L2" s="140"/>
      <c r="M2" s="140"/>
      <c r="N2" s="140"/>
      <c r="O2" s="140"/>
    </row>
    <row r="3" spans="1:15" s="1" customFormat="1" x14ac:dyDescent="0.15">
      <c r="A3" s="100"/>
      <c r="B3" s="100"/>
      <c r="C3" s="150"/>
      <c r="D3" s="146"/>
      <c r="E3" s="146"/>
      <c r="F3" s="146"/>
      <c r="G3" s="118"/>
      <c r="H3" s="100"/>
      <c r="I3" s="100"/>
      <c r="J3" s="19" t="s">
        <v>96</v>
      </c>
      <c r="K3" s="19" t="s">
        <v>97</v>
      </c>
      <c r="L3" s="140"/>
      <c r="M3" s="19" t="s">
        <v>7</v>
      </c>
      <c r="N3" s="19" t="s">
        <v>8</v>
      </c>
      <c r="O3" s="19" t="s">
        <v>9</v>
      </c>
    </row>
    <row r="4" spans="1:15" ht="17.25" customHeight="1" x14ac:dyDescent="0.15">
      <c r="A4" s="17">
        <v>1</v>
      </c>
      <c r="B4" s="24" t="s">
        <v>141</v>
      </c>
      <c r="C4" s="25">
        <f>参加申込書!H9</f>
        <v>0</v>
      </c>
      <c r="D4" s="25">
        <f>参加申込書!B9</f>
        <v>0</v>
      </c>
      <c r="E4" s="25">
        <f>参加申込書!C36</f>
        <v>0</v>
      </c>
      <c r="F4" s="25">
        <f>参加申込書!E36</f>
        <v>0</v>
      </c>
      <c r="G4" s="33"/>
      <c r="H4" s="33"/>
      <c r="I4" s="33"/>
      <c r="J4" s="33"/>
      <c r="K4" s="33"/>
      <c r="L4" s="33"/>
      <c r="M4" s="33"/>
      <c r="N4" s="33"/>
      <c r="O4" s="33"/>
    </row>
    <row r="5" spans="1:15" ht="17.25" customHeight="1" x14ac:dyDescent="0.15">
      <c r="A5" s="17">
        <v>2</v>
      </c>
      <c r="B5" s="25" t="str">
        <f t="shared" ref="B5:B23" si="0">B4</f>
        <v>中学校男子</v>
      </c>
      <c r="C5" s="25">
        <f t="shared" ref="C5:C23" si="1">C4</f>
        <v>0</v>
      </c>
      <c r="D5" s="25">
        <f t="shared" ref="D5:D23" si="2">D4</f>
        <v>0</v>
      </c>
      <c r="E5" s="25">
        <f t="shared" ref="E5:E23" si="3">E4</f>
        <v>0</v>
      </c>
      <c r="F5" s="25">
        <f t="shared" ref="F5:F23" si="4">F4</f>
        <v>0</v>
      </c>
      <c r="G5" s="33"/>
      <c r="H5" s="33"/>
      <c r="I5" s="33"/>
      <c r="J5" s="33"/>
      <c r="K5" s="33"/>
      <c r="L5" s="33"/>
      <c r="M5" s="33"/>
      <c r="N5" s="33"/>
      <c r="O5" s="33"/>
    </row>
    <row r="6" spans="1:15" ht="17.25" customHeight="1" x14ac:dyDescent="0.15">
      <c r="A6" s="17">
        <v>3</v>
      </c>
      <c r="B6" s="25" t="str">
        <f t="shared" si="0"/>
        <v>中学校男子</v>
      </c>
      <c r="C6" s="25">
        <f t="shared" si="1"/>
        <v>0</v>
      </c>
      <c r="D6" s="25">
        <f t="shared" si="2"/>
        <v>0</v>
      </c>
      <c r="E6" s="25">
        <f t="shared" si="3"/>
        <v>0</v>
      </c>
      <c r="F6" s="25">
        <f t="shared" si="4"/>
        <v>0</v>
      </c>
      <c r="G6" s="33"/>
      <c r="H6" s="33"/>
      <c r="I6" s="33"/>
      <c r="J6" s="33"/>
      <c r="K6" s="33"/>
      <c r="L6" s="33"/>
      <c r="M6" s="33"/>
      <c r="N6" s="33"/>
      <c r="O6" s="33"/>
    </row>
    <row r="7" spans="1:15" ht="17.25" customHeight="1" x14ac:dyDescent="0.15">
      <c r="A7" s="17">
        <v>4</v>
      </c>
      <c r="B7" s="25" t="str">
        <f t="shared" si="0"/>
        <v>中学校男子</v>
      </c>
      <c r="C7" s="25">
        <f t="shared" si="1"/>
        <v>0</v>
      </c>
      <c r="D7" s="25">
        <f t="shared" si="2"/>
        <v>0</v>
      </c>
      <c r="E7" s="25">
        <f t="shared" si="3"/>
        <v>0</v>
      </c>
      <c r="F7" s="25">
        <f t="shared" si="4"/>
        <v>0</v>
      </c>
      <c r="G7" s="33"/>
      <c r="H7" s="33"/>
      <c r="I7" s="33"/>
      <c r="J7" s="33"/>
      <c r="K7" s="33"/>
      <c r="L7" s="33"/>
      <c r="M7" s="33"/>
      <c r="N7" s="33"/>
      <c r="O7" s="33"/>
    </row>
    <row r="8" spans="1:15" ht="17.25" customHeight="1" x14ac:dyDescent="0.15">
      <c r="A8" s="17">
        <v>5</v>
      </c>
      <c r="B8" s="25" t="str">
        <f t="shared" si="0"/>
        <v>中学校男子</v>
      </c>
      <c r="C8" s="25">
        <f t="shared" si="1"/>
        <v>0</v>
      </c>
      <c r="D8" s="25">
        <f t="shared" si="2"/>
        <v>0</v>
      </c>
      <c r="E8" s="25">
        <f t="shared" si="3"/>
        <v>0</v>
      </c>
      <c r="F8" s="25">
        <f t="shared" si="4"/>
        <v>0</v>
      </c>
      <c r="G8" s="33"/>
      <c r="H8" s="33"/>
      <c r="I8" s="33"/>
      <c r="J8" s="33"/>
      <c r="K8" s="33"/>
      <c r="L8" s="33"/>
      <c r="M8" s="33"/>
      <c r="N8" s="33"/>
      <c r="O8" s="33"/>
    </row>
    <row r="9" spans="1:15" ht="17.25" customHeight="1" x14ac:dyDescent="0.15">
      <c r="A9" s="17">
        <v>6</v>
      </c>
      <c r="B9" s="25" t="str">
        <f t="shared" si="0"/>
        <v>中学校男子</v>
      </c>
      <c r="C9" s="25">
        <f t="shared" si="1"/>
        <v>0</v>
      </c>
      <c r="D9" s="25">
        <f t="shared" si="2"/>
        <v>0</v>
      </c>
      <c r="E9" s="25">
        <f t="shared" si="3"/>
        <v>0</v>
      </c>
      <c r="F9" s="25">
        <f t="shared" si="4"/>
        <v>0</v>
      </c>
      <c r="G9" s="33"/>
      <c r="H9" s="33"/>
      <c r="I9" s="33"/>
      <c r="J9" s="33"/>
      <c r="K9" s="33"/>
      <c r="L9" s="33"/>
      <c r="M9" s="33"/>
      <c r="N9" s="33"/>
      <c r="O9" s="33"/>
    </row>
    <row r="10" spans="1:15" ht="17.25" customHeight="1" x14ac:dyDescent="0.15">
      <c r="A10" s="17">
        <v>7</v>
      </c>
      <c r="B10" s="25" t="str">
        <f t="shared" si="0"/>
        <v>中学校男子</v>
      </c>
      <c r="C10" s="25">
        <f t="shared" si="1"/>
        <v>0</v>
      </c>
      <c r="D10" s="25">
        <f t="shared" si="2"/>
        <v>0</v>
      </c>
      <c r="E10" s="25">
        <f t="shared" si="3"/>
        <v>0</v>
      </c>
      <c r="F10" s="25">
        <f t="shared" si="4"/>
        <v>0</v>
      </c>
      <c r="G10" s="33"/>
      <c r="H10" s="33"/>
      <c r="I10" s="33"/>
      <c r="J10" s="33"/>
      <c r="K10" s="33"/>
      <c r="L10" s="33"/>
      <c r="M10" s="33"/>
      <c r="N10" s="33"/>
      <c r="O10" s="33"/>
    </row>
    <row r="11" spans="1:15" ht="17.25" customHeight="1" x14ac:dyDescent="0.15">
      <c r="A11" s="17">
        <v>8</v>
      </c>
      <c r="B11" s="25" t="str">
        <f t="shared" si="0"/>
        <v>中学校男子</v>
      </c>
      <c r="C11" s="25">
        <f>C5</f>
        <v>0</v>
      </c>
      <c r="D11" s="25">
        <f>D5</f>
        <v>0</v>
      </c>
      <c r="E11" s="25">
        <f>E5</f>
        <v>0</v>
      </c>
      <c r="F11" s="25">
        <f>F5</f>
        <v>0</v>
      </c>
      <c r="G11" s="33"/>
      <c r="H11" s="33"/>
      <c r="I11" s="33"/>
      <c r="J11" s="33"/>
      <c r="K11" s="33"/>
      <c r="L11" s="33"/>
      <c r="M11" s="33"/>
      <c r="N11" s="33"/>
      <c r="O11" s="33"/>
    </row>
    <row r="12" spans="1:15" ht="17.25" customHeight="1" x14ac:dyDescent="0.15">
      <c r="A12" s="17">
        <v>9</v>
      </c>
      <c r="B12" s="25" t="str">
        <f t="shared" si="0"/>
        <v>中学校男子</v>
      </c>
      <c r="C12" s="25">
        <f t="shared" ref="C12:F15" si="5">C11</f>
        <v>0</v>
      </c>
      <c r="D12" s="25">
        <f t="shared" si="5"/>
        <v>0</v>
      </c>
      <c r="E12" s="25">
        <f t="shared" si="5"/>
        <v>0</v>
      </c>
      <c r="F12" s="25">
        <f t="shared" si="5"/>
        <v>0</v>
      </c>
      <c r="G12" s="33"/>
      <c r="H12" s="33"/>
      <c r="I12" s="33"/>
      <c r="J12" s="33"/>
      <c r="K12" s="33"/>
      <c r="L12" s="33"/>
      <c r="M12" s="33"/>
      <c r="N12" s="33"/>
      <c r="O12" s="33"/>
    </row>
    <row r="13" spans="1:15" ht="17.25" customHeight="1" x14ac:dyDescent="0.15">
      <c r="A13" s="17">
        <v>10</v>
      </c>
      <c r="B13" s="25" t="str">
        <f t="shared" si="0"/>
        <v>中学校男子</v>
      </c>
      <c r="C13" s="25">
        <f t="shared" si="5"/>
        <v>0</v>
      </c>
      <c r="D13" s="25">
        <f t="shared" si="5"/>
        <v>0</v>
      </c>
      <c r="E13" s="25">
        <f t="shared" si="5"/>
        <v>0</v>
      </c>
      <c r="F13" s="25">
        <f t="shared" si="5"/>
        <v>0</v>
      </c>
      <c r="G13" s="33"/>
      <c r="H13" s="33"/>
      <c r="I13" s="33"/>
      <c r="J13" s="33"/>
      <c r="K13" s="33"/>
      <c r="L13" s="33"/>
      <c r="M13" s="33"/>
      <c r="N13" s="33"/>
      <c r="O13" s="33"/>
    </row>
    <row r="14" spans="1:15" ht="17.25" customHeight="1" x14ac:dyDescent="0.15">
      <c r="A14" s="17">
        <v>11</v>
      </c>
      <c r="B14" s="25" t="str">
        <f t="shared" si="0"/>
        <v>中学校男子</v>
      </c>
      <c r="C14" s="25">
        <f t="shared" si="5"/>
        <v>0</v>
      </c>
      <c r="D14" s="25">
        <f t="shared" si="5"/>
        <v>0</v>
      </c>
      <c r="E14" s="25">
        <f t="shared" si="5"/>
        <v>0</v>
      </c>
      <c r="F14" s="25">
        <f t="shared" si="5"/>
        <v>0</v>
      </c>
      <c r="G14" s="33"/>
      <c r="H14" s="33"/>
      <c r="I14" s="33"/>
      <c r="J14" s="33"/>
      <c r="K14" s="33"/>
      <c r="L14" s="33"/>
      <c r="M14" s="33"/>
      <c r="N14" s="33"/>
      <c r="O14" s="33"/>
    </row>
    <row r="15" spans="1:15" ht="17.25" customHeight="1" x14ac:dyDescent="0.15">
      <c r="A15" s="17">
        <v>12</v>
      </c>
      <c r="B15" s="25" t="str">
        <f t="shared" si="0"/>
        <v>中学校男子</v>
      </c>
      <c r="C15" s="25">
        <f t="shared" si="5"/>
        <v>0</v>
      </c>
      <c r="D15" s="25">
        <f t="shared" si="5"/>
        <v>0</v>
      </c>
      <c r="E15" s="25">
        <f t="shared" si="5"/>
        <v>0</v>
      </c>
      <c r="F15" s="25">
        <f t="shared" si="5"/>
        <v>0</v>
      </c>
      <c r="G15" s="33"/>
      <c r="H15" s="33"/>
      <c r="I15" s="33"/>
      <c r="J15" s="33"/>
      <c r="K15" s="33"/>
      <c r="L15" s="33"/>
      <c r="M15" s="33"/>
      <c r="N15" s="33"/>
      <c r="O15" s="33"/>
    </row>
    <row r="16" spans="1:15" ht="17.25" customHeight="1" x14ac:dyDescent="0.15">
      <c r="A16" s="17">
        <v>13</v>
      </c>
      <c r="B16" s="25" t="str">
        <f t="shared" si="0"/>
        <v>中学校男子</v>
      </c>
      <c r="C16" s="25">
        <f>C10</f>
        <v>0</v>
      </c>
      <c r="D16" s="25">
        <f>D10</f>
        <v>0</v>
      </c>
      <c r="E16" s="25">
        <f>E10</f>
        <v>0</v>
      </c>
      <c r="F16" s="25">
        <f>F10</f>
        <v>0</v>
      </c>
      <c r="G16" s="33"/>
      <c r="H16" s="33"/>
      <c r="I16" s="33"/>
      <c r="J16" s="33"/>
      <c r="K16" s="33"/>
      <c r="L16" s="33"/>
      <c r="M16" s="33"/>
      <c r="N16" s="33"/>
      <c r="O16" s="33"/>
    </row>
    <row r="17" spans="1:15" ht="17.25" customHeight="1" x14ac:dyDescent="0.15">
      <c r="A17" s="17">
        <v>14</v>
      </c>
      <c r="B17" s="25" t="str">
        <f t="shared" si="0"/>
        <v>中学校男子</v>
      </c>
      <c r="C17" s="25">
        <f t="shared" si="1"/>
        <v>0</v>
      </c>
      <c r="D17" s="25">
        <f t="shared" si="2"/>
        <v>0</v>
      </c>
      <c r="E17" s="25">
        <f t="shared" si="3"/>
        <v>0</v>
      </c>
      <c r="F17" s="25">
        <f t="shared" si="4"/>
        <v>0</v>
      </c>
      <c r="G17" s="33"/>
      <c r="H17" s="33"/>
      <c r="I17" s="33"/>
      <c r="J17" s="33"/>
      <c r="K17" s="33"/>
      <c r="L17" s="33"/>
      <c r="M17" s="33"/>
      <c r="N17" s="33"/>
      <c r="O17" s="33"/>
    </row>
    <row r="18" spans="1:15" ht="17.25" customHeight="1" x14ac:dyDescent="0.15">
      <c r="A18" s="17">
        <v>15</v>
      </c>
      <c r="B18" s="25" t="str">
        <f t="shared" si="0"/>
        <v>中学校男子</v>
      </c>
      <c r="C18" s="25">
        <f t="shared" si="1"/>
        <v>0</v>
      </c>
      <c r="D18" s="25">
        <f t="shared" si="2"/>
        <v>0</v>
      </c>
      <c r="E18" s="25">
        <f t="shared" si="3"/>
        <v>0</v>
      </c>
      <c r="F18" s="25">
        <f t="shared" si="4"/>
        <v>0</v>
      </c>
      <c r="G18" s="33"/>
      <c r="H18" s="33"/>
      <c r="I18" s="33"/>
      <c r="J18" s="33"/>
      <c r="K18" s="33"/>
      <c r="L18" s="33"/>
      <c r="M18" s="33"/>
      <c r="N18" s="33"/>
      <c r="O18" s="33"/>
    </row>
    <row r="19" spans="1:15" ht="17.25" customHeight="1" x14ac:dyDescent="0.15">
      <c r="A19" s="17">
        <v>16</v>
      </c>
      <c r="B19" s="25" t="str">
        <f t="shared" si="0"/>
        <v>中学校男子</v>
      </c>
      <c r="C19" s="25">
        <f t="shared" si="1"/>
        <v>0</v>
      </c>
      <c r="D19" s="25">
        <f t="shared" si="2"/>
        <v>0</v>
      </c>
      <c r="E19" s="25">
        <f t="shared" si="3"/>
        <v>0</v>
      </c>
      <c r="F19" s="25">
        <f t="shared" si="4"/>
        <v>0</v>
      </c>
      <c r="G19" s="33"/>
      <c r="H19" s="33"/>
      <c r="I19" s="33"/>
      <c r="J19" s="33"/>
      <c r="K19" s="33"/>
      <c r="L19" s="33"/>
      <c r="M19" s="33"/>
      <c r="N19" s="33"/>
      <c r="O19" s="33"/>
    </row>
    <row r="20" spans="1:15" ht="17.25" customHeight="1" x14ac:dyDescent="0.15">
      <c r="A20" s="17">
        <v>17</v>
      </c>
      <c r="B20" s="25" t="str">
        <f t="shared" si="0"/>
        <v>中学校男子</v>
      </c>
      <c r="C20" s="25">
        <f t="shared" si="1"/>
        <v>0</v>
      </c>
      <c r="D20" s="25">
        <f t="shared" si="2"/>
        <v>0</v>
      </c>
      <c r="E20" s="25">
        <f t="shared" si="3"/>
        <v>0</v>
      </c>
      <c r="F20" s="25">
        <f t="shared" si="4"/>
        <v>0</v>
      </c>
      <c r="G20" s="33"/>
      <c r="H20" s="33"/>
      <c r="I20" s="33"/>
      <c r="J20" s="33"/>
      <c r="K20" s="33"/>
      <c r="L20" s="33"/>
      <c r="M20" s="33"/>
      <c r="N20" s="33"/>
      <c r="O20" s="33"/>
    </row>
    <row r="21" spans="1:15" ht="17.25" customHeight="1" x14ac:dyDescent="0.15">
      <c r="A21" s="17">
        <v>18</v>
      </c>
      <c r="B21" s="25" t="str">
        <f t="shared" si="0"/>
        <v>中学校男子</v>
      </c>
      <c r="C21" s="25">
        <f t="shared" si="1"/>
        <v>0</v>
      </c>
      <c r="D21" s="25">
        <f t="shared" si="2"/>
        <v>0</v>
      </c>
      <c r="E21" s="25">
        <f t="shared" si="3"/>
        <v>0</v>
      </c>
      <c r="F21" s="25">
        <f t="shared" si="4"/>
        <v>0</v>
      </c>
      <c r="G21" s="33"/>
      <c r="H21" s="33"/>
      <c r="I21" s="33"/>
      <c r="J21" s="33"/>
      <c r="K21" s="33"/>
      <c r="L21" s="33"/>
      <c r="M21" s="33"/>
      <c r="N21" s="33"/>
      <c r="O21" s="33"/>
    </row>
    <row r="22" spans="1:15" ht="17.25" customHeight="1" x14ac:dyDescent="0.15">
      <c r="A22" s="17">
        <v>19</v>
      </c>
      <c r="B22" s="25" t="str">
        <f t="shared" si="0"/>
        <v>中学校男子</v>
      </c>
      <c r="C22" s="25">
        <f t="shared" si="1"/>
        <v>0</v>
      </c>
      <c r="D22" s="25">
        <f t="shared" si="2"/>
        <v>0</v>
      </c>
      <c r="E22" s="25">
        <f t="shared" si="3"/>
        <v>0</v>
      </c>
      <c r="F22" s="25">
        <f t="shared" si="4"/>
        <v>0</v>
      </c>
      <c r="G22" s="33"/>
      <c r="H22" s="33"/>
      <c r="I22" s="33"/>
      <c r="J22" s="33"/>
      <c r="K22" s="33"/>
      <c r="L22" s="33"/>
      <c r="M22" s="33"/>
      <c r="N22" s="33"/>
      <c r="O22" s="33"/>
    </row>
    <row r="23" spans="1:15" ht="17.25" customHeight="1" x14ac:dyDescent="0.15">
      <c r="A23" s="17">
        <v>20</v>
      </c>
      <c r="B23" s="25" t="str">
        <f t="shared" si="0"/>
        <v>中学校男子</v>
      </c>
      <c r="C23" s="25">
        <f t="shared" si="1"/>
        <v>0</v>
      </c>
      <c r="D23" s="25">
        <f t="shared" si="2"/>
        <v>0</v>
      </c>
      <c r="E23" s="25">
        <f t="shared" si="3"/>
        <v>0</v>
      </c>
      <c r="F23" s="25">
        <f t="shared" si="4"/>
        <v>0</v>
      </c>
      <c r="G23" s="33"/>
      <c r="H23" s="33"/>
      <c r="I23" s="33"/>
      <c r="J23" s="33"/>
      <c r="K23" s="33"/>
      <c r="L23" s="33"/>
      <c r="M23" s="33"/>
      <c r="N23" s="33"/>
      <c r="O23" s="33"/>
    </row>
    <row r="24" spans="1:15" ht="14.25" thickBot="1" x14ac:dyDescent="0.2">
      <c r="H24" s="32">
        <f>COUNTA(H4:H23)</f>
        <v>0</v>
      </c>
      <c r="I24" s="32">
        <f>COUNTA(I4:I23)</f>
        <v>0</v>
      </c>
      <c r="J24" s="32">
        <f>COUNTA(J4:J23)</f>
        <v>0</v>
      </c>
      <c r="K24" s="32">
        <f>COUNTA(K4:K23)</f>
        <v>0</v>
      </c>
      <c r="L24" s="32">
        <f>COUNTA(L4:L23)</f>
        <v>0</v>
      </c>
    </row>
    <row r="25" spans="1:15" ht="19.5" thickBot="1" x14ac:dyDescent="0.25">
      <c r="A25" s="142" t="s">
        <v>59</v>
      </c>
      <c r="B25" s="142"/>
      <c r="C25" s="27"/>
      <c r="H25" s="3">
        <f>H24</f>
        <v>0</v>
      </c>
      <c r="I25" t="s">
        <v>21</v>
      </c>
      <c r="J25" s="31"/>
      <c r="K25" s="41" t="s">
        <v>120</v>
      </c>
      <c r="L25" s="42"/>
      <c r="M25" s="43"/>
    </row>
    <row r="26" spans="1:15" ht="18.75" x14ac:dyDescent="0.15">
      <c r="B26" s="143" t="str">
        <f>IF(H24+I24+J24=K24+L24+L24,"","注意 !!")</f>
        <v/>
      </c>
      <c r="C26" s="28"/>
      <c r="H26" s="144" t="str">
        <f>IF(H24=I24,"","「みょうじ」または「なまえ」の記入漏れがあります。")</f>
        <v/>
      </c>
      <c r="I26" s="144"/>
      <c r="J26" s="144"/>
      <c r="K26" s="144"/>
      <c r="L26" s="144"/>
    </row>
    <row r="27" spans="1:15" ht="18.75" x14ac:dyDescent="0.15">
      <c r="B27" s="143"/>
      <c r="C27" s="28"/>
      <c r="H27" s="144" t="str">
        <f>IF(J24=K24,"","よみかたの「みょうじ」または「なまえ」の記入漏れがあります。")</f>
        <v/>
      </c>
      <c r="I27" s="144"/>
      <c r="J27" s="144"/>
      <c r="K27" s="144"/>
      <c r="L27" s="144"/>
      <c r="M27">
        <f>D4</f>
        <v>0</v>
      </c>
    </row>
    <row r="28" spans="1:15" ht="18.75" x14ac:dyDescent="0.15">
      <c r="B28" s="143"/>
      <c r="C28" s="28"/>
      <c r="H28" s="144" t="str">
        <f>IF(H24=J24,"","「みょうじ」のよみかたの入力漏れはありませんか？")</f>
        <v/>
      </c>
      <c r="I28" s="144"/>
      <c r="J28" s="144"/>
      <c r="K28" s="144"/>
      <c r="L28" s="144"/>
    </row>
    <row r="29" spans="1:15" ht="18.75" x14ac:dyDescent="0.15">
      <c r="B29" s="143"/>
      <c r="C29" s="28"/>
      <c r="H29" s="144" t="str">
        <f>IF(I24=K24,"","「なまえ」のよみかたの入力漏れはありませんか？")</f>
        <v/>
      </c>
      <c r="I29" s="144"/>
      <c r="J29" s="144"/>
      <c r="K29" s="144"/>
      <c r="L29" s="144"/>
    </row>
    <row r="30" spans="1:15" ht="17.25" customHeight="1" x14ac:dyDescent="0.15">
      <c r="B30" s="143"/>
      <c r="C30" s="28"/>
      <c r="H30" s="145" t="str">
        <f>IF(H24=L24,"","シード順位を入力してください。")</f>
        <v/>
      </c>
      <c r="I30" s="145"/>
      <c r="J30" s="145"/>
      <c r="K30" s="145"/>
      <c r="L30" s="145"/>
    </row>
  </sheetData>
  <mergeCells count="22">
    <mergeCell ref="G2:G3"/>
    <mergeCell ref="A1:A3"/>
    <mergeCell ref="E1:F1"/>
    <mergeCell ref="E2:E3"/>
    <mergeCell ref="F2:F3"/>
    <mergeCell ref="D2:D3"/>
    <mergeCell ref="B1:B3"/>
    <mergeCell ref="C1:D1"/>
    <mergeCell ref="C2:C3"/>
    <mergeCell ref="M1:O2"/>
    <mergeCell ref="H1:K1"/>
    <mergeCell ref="J2:K2"/>
    <mergeCell ref="H2:H3"/>
    <mergeCell ref="I2:I3"/>
    <mergeCell ref="L1:L3"/>
    <mergeCell ref="A25:B25"/>
    <mergeCell ref="B26:B30"/>
    <mergeCell ref="H26:L26"/>
    <mergeCell ref="H27:L27"/>
    <mergeCell ref="H28:L28"/>
    <mergeCell ref="H29:L29"/>
    <mergeCell ref="H30:L30"/>
  </mergeCells>
  <phoneticPr fontId="3"/>
  <pageMargins left="0.78740157480314965" right="0.78740157480314965" top="0.98425196850393704" bottom="0.98425196850393704" header="0" footer="0.39370078740157483"/>
  <pageSetup paperSize="9" orientation="landscape" horizontalDpi="4294967293" r:id="rId1"/>
  <headerFooter alignWithMargins="0">
    <oddFooter>&amp;L&amp;F　　&amp;A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00B0F0"/>
  </sheetPr>
  <dimension ref="A1:O30"/>
  <sheetViews>
    <sheetView zoomScale="90" zoomScaleNormal="90" workbookViewId="0">
      <selection activeCell="E29" sqref="E29:F29"/>
    </sheetView>
  </sheetViews>
  <sheetFormatPr defaultRowHeight="13.5" x14ac:dyDescent="0.15"/>
  <cols>
    <col min="1" max="1" width="3.375" bestFit="1" customWidth="1"/>
    <col min="2" max="2" width="16.125" customWidth="1"/>
    <col min="3" max="3" width="6.125" hidden="1" customWidth="1"/>
    <col min="4" max="4" width="9.5" style="2" hidden="1" customWidth="1"/>
    <col min="5" max="6" width="8.625" style="2" hidden="1" customWidth="1"/>
    <col min="7" max="7" width="8.375" style="2" customWidth="1"/>
    <col min="8" max="9" width="8.375" customWidth="1"/>
    <col min="10" max="11" width="12.625" customWidth="1"/>
    <col min="12" max="12" width="4.625" customWidth="1"/>
    <col min="13" max="13" width="27.25" customWidth="1"/>
    <col min="14" max="14" width="16.875" customWidth="1"/>
    <col min="15" max="15" width="12.25" customWidth="1"/>
    <col min="16" max="16" width="4.125" customWidth="1"/>
  </cols>
  <sheetData>
    <row r="1" spans="1:15" s="1" customFormat="1" ht="13.5" customHeight="1" x14ac:dyDescent="0.15">
      <c r="A1" s="100" t="s">
        <v>0</v>
      </c>
      <c r="B1" s="100" t="s">
        <v>35</v>
      </c>
      <c r="C1" s="147" t="s">
        <v>137</v>
      </c>
      <c r="D1" s="148"/>
      <c r="E1" s="146" t="s">
        <v>1</v>
      </c>
      <c r="F1" s="146"/>
      <c r="G1" s="74"/>
      <c r="H1" s="141" t="s">
        <v>2</v>
      </c>
      <c r="I1" s="100"/>
      <c r="J1" s="100"/>
      <c r="K1" s="100"/>
      <c r="L1" s="140" t="s">
        <v>3</v>
      </c>
      <c r="M1" s="140" t="s">
        <v>4</v>
      </c>
      <c r="N1" s="140"/>
      <c r="O1" s="140"/>
    </row>
    <row r="2" spans="1:15" s="1" customFormat="1" x14ac:dyDescent="0.15">
      <c r="A2" s="100"/>
      <c r="B2" s="100"/>
      <c r="C2" s="149" t="s">
        <v>127</v>
      </c>
      <c r="D2" s="146" t="s">
        <v>5</v>
      </c>
      <c r="E2" s="146" t="s">
        <v>6</v>
      </c>
      <c r="F2" s="146" t="s">
        <v>5</v>
      </c>
      <c r="G2" s="117" t="s">
        <v>213</v>
      </c>
      <c r="H2" s="100" t="s">
        <v>6</v>
      </c>
      <c r="I2" s="100" t="s">
        <v>5</v>
      </c>
      <c r="J2" s="100" t="s">
        <v>57</v>
      </c>
      <c r="K2" s="100"/>
      <c r="L2" s="140"/>
      <c r="M2" s="140"/>
      <c r="N2" s="140"/>
      <c r="O2" s="140"/>
    </row>
    <row r="3" spans="1:15" s="1" customFormat="1" x14ac:dyDescent="0.15">
      <c r="A3" s="100"/>
      <c r="B3" s="100"/>
      <c r="C3" s="150"/>
      <c r="D3" s="146"/>
      <c r="E3" s="146"/>
      <c r="F3" s="146"/>
      <c r="G3" s="118"/>
      <c r="H3" s="100"/>
      <c r="I3" s="100"/>
      <c r="J3" s="19" t="s">
        <v>96</v>
      </c>
      <c r="K3" s="19" t="s">
        <v>97</v>
      </c>
      <c r="L3" s="140"/>
      <c r="M3" s="19" t="s">
        <v>7</v>
      </c>
      <c r="N3" s="19" t="s">
        <v>8</v>
      </c>
      <c r="O3" s="19" t="s">
        <v>9</v>
      </c>
    </row>
    <row r="4" spans="1:15" ht="17.25" customHeight="1" x14ac:dyDescent="0.15">
      <c r="A4" s="17">
        <v>1</v>
      </c>
      <c r="B4" s="24" t="s">
        <v>138</v>
      </c>
      <c r="C4" s="25">
        <f>参加申込書!H9</f>
        <v>0</v>
      </c>
      <c r="D4" s="25">
        <f>参加申込書!B9</f>
        <v>0</v>
      </c>
      <c r="E4" s="25">
        <f>参加申込書!C37</f>
        <v>0</v>
      </c>
      <c r="F4" s="25">
        <f>参加申込書!E37</f>
        <v>0</v>
      </c>
      <c r="G4" s="58"/>
      <c r="H4" s="58"/>
      <c r="I4" s="58"/>
      <c r="J4" s="58"/>
      <c r="K4" s="58"/>
      <c r="L4" s="33"/>
      <c r="M4" s="58"/>
      <c r="N4" s="58"/>
      <c r="O4" s="58"/>
    </row>
    <row r="5" spans="1:15" ht="17.25" customHeight="1" x14ac:dyDescent="0.15">
      <c r="A5" s="17">
        <v>2</v>
      </c>
      <c r="B5" s="25" t="str">
        <f t="shared" ref="B5:B23" si="0">B4</f>
        <v>中学校女子</v>
      </c>
      <c r="C5" s="25">
        <f t="shared" ref="C5:C23" si="1">C4</f>
        <v>0</v>
      </c>
      <c r="D5" s="25">
        <f t="shared" ref="D5:D23" si="2">D4</f>
        <v>0</v>
      </c>
      <c r="E5" s="25">
        <f t="shared" ref="E5:E23" si="3">E4</f>
        <v>0</v>
      </c>
      <c r="F5" s="25">
        <f t="shared" ref="F5:F23" si="4">F4</f>
        <v>0</v>
      </c>
      <c r="G5" s="33"/>
      <c r="H5" s="33"/>
      <c r="I5" s="33"/>
      <c r="J5" s="33"/>
      <c r="K5" s="33"/>
      <c r="L5" s="58"/>
      <c r="M5" s="58"/>
      <c r="N5" s="58"/>
      <c r="O5" s="58"/>
    </row>
    <row r="6" spans="1:15" ht="17.25" customHeight="1" x14ac:dyDescent="0.15">
      <c r="A6" s="17">
        <v>3</v>
      </c>
      <c r="B6" s="25" t="str">
        <f t="shared" si="0"/>
        <v>中学校女子</v>
      </c>
      <c r="C6" s="25">
        <f t="shared" si="1"/>
        <v>0</v>
      </c>
      <c r="D6" s="25">
        <f t="shared" si="2"/>
        <v>0</v>
      </c>
      <c r="E6" s="25">
        <f t="shared" si="3"/>
        <v>0</v>
      </c>
      <c r="F6" s="25">
        <f t="shared" si="4"/>
        <v>0</v>
      </c>
      <c r="G6" s="33"/>
      <c r="H6" s="33"/>
      <c r="I6" s="33"/>
      <c r="J6" s="33"/>
      <c r="K6" s="33"/>
      <c r="L6" s="33"/>
      <c r="M6" s="58"/>
      <c r="N6" s="58"/>
      <c r="O6" s="58"/>
    </row>
    <row r="7" spans="1:15" ht="17.25" customHeight="1" x14ac:dyDescent="0.15">
      <c r="A7" s="17">
        <v>4</v>
      </c>
      <c r="B7" s="25" t="str">
        <f t="shared" si="0"/>
        <v>中学校女子</v>
      </c>
      <c r="C7" s="25">
        <f t="shared" si="1"/>
        <v>0</v>
      </c>
      <c r="D7" s="25">
        <f t="shared" si="2"/>
        <v>0</v>
      </c>
      <c r="E7" s="25">
        <f t="shared" si="3"/>
        <v>0</v>
      </c>
      <c r="F7" s="25">
        <f t="shared" si="4"/>
        <v>0</v>
      </c>
      <c r="G7" s="58"/>
      <c r="H7" s="58"/>
      <c r="I7" s="58"/>
      <c r="J7" s="58"/>
      <c r="K7" s="58"/>
      <c r="L7" s="58"/>
      <c r="M7" s="58"/>
      <c r="N7" s="58"/>
      <c r="O7" s="58"/>
    </row>
    <row r="8" spans="1:15" ht="17.25" customHeight="1" x14ac:dyDescent="0.15">
      <c r="A8" s="17">
        <v>5</v>
      </c>
      <c r="B8" s="25" t="str">
        <f t="shared" si="0"/>
        <v>中学校女子</v>
      </c>
      <c r="C8" s="25">
        <f t="shared" si="1"/>
        <v>0</v>
      </c>
      <c r="D8" s="25">
        <f t="shared" si="2"/>
        <v>0</v>
      </c>
      <c r="E8" s="25">
        <f t="shared" si="3"/>
        <v>0</v>
      </c>
      <c r="F8" s="25">
        <f t="shared" si="4"/>
        <v>0</v>
      </c>
      <c r="G8" s="58"/>
      <c r="H8" s="58"/>
      <c r="I8" s="58"/>
      <c r="J8" s="58"/>
      <c r="K8" s="58"/>
      <c r="L8" s="58"/>
      <c r="M8" s="58"/>
      <c r="N8" s="58"/>
      <c r="O8" s="58"/>
    </row>
    <row r="9" spans="1:15" ht="17.25" customHeight="1" x14ac:dyDescent="0.15">
      <c r="A9" s="17">
        <v>6</v>
      </c>
      <c r="B9" s="25" t="str">
        <f t="shared" si="0"/>
        <v>中学校女子</v>
      </c>
      <c r="C9" s="25">
        <f>C3</f>
        <v>0</v>
      </c>
      <c r="D9" s="25">
        <f>D3</f>
        <v>0</v>
      </c>
      <c r="E9" s="25">
        <f>E3</f>
        <v>0</v>
      </c>
      <c r="F9" s="25">
        <f>F3</f>
        <v>0</v>
      </c>
      <c r="G9" s="58"/>
      <c r="H9" s="58"/>
      <c r="I9" s="58"/>
      <c r="J9" s="58"/>
      <c r="K9" s="58"/>
      <c r="L9" s="58"/>
      <c r="M9" s="58"/>
      <c r="N9" s="58"/>
      <c r="O9" s="58"/>
    </row>
    <row r="10" spans="1:15" ht="17.25" customHeight="1" x14ac:dyDescent="0.15">
      <c r="A10" s="17">
        <v>7</v>
      </c>
      <c r="B10" s="25" t="str">
        <f t="shared" si="0"/>
        <v>中学校女子</v>
      </c>
      <c r="C10" s="25">
        <f t="shared" ref="C10:F13" si="5">C9</f>
        <v>0</v>
      </c>
      <c r="D10" s="25">
        <f t="shared" si="5"/>
        <v>0</v>
      </c>
      <c r="E10" s="25">
        <f t="shared" si="5"/>
        <v>0</v>
      </c>
      <c r="F10" s="25">
        <f t="shared" si="5"/>
        <v>0</v>
      </c>
      <c r="G10" s="58"/>
      <c r="H10" s="58"/>
      <c r="I10" s="58"/>
      <c r="J10" s="58"/>
      <c r="K10" s="58"/>
      <c r="L10" s="58"/>
      <c r="M10" s="58"/>
      <c r="N10" s="58"/>
      <c r="O10" s="58"/>
    </row>
    <row r="11" spans="1:15" ht="17.25" customHeight="1" x14ac:dyDescent="0.15">
      <c r="A11" s="17">
        <v>8</v>
      </c>
      <c r="B11" s="25" t="str">
        <f t="shared" si="0"/>
        <v>中学校女子</v>
      </c>
      <c r="C11" s="25">
        <f t="shared" si="5"/>
        <v>0</v>
      </c>
      <c r="D11" s="25">
        <f t="shared" si="5"/>
        <v>0</v>
      </c>
      <c r="E11" s="25">
        <f t="shared" si="5"/>
        <v>0</v>
      </c>
      <c r="F11" s="25">
        <f t="shared" si="5"/>
        <v>0</v>
      </c>
      <c r="G11" s="58"/>
      <c r="H11" s="58"/>
      <c r="I11" s="58"/>
      <c r="J11" s="58"/>
      <c r="K11" s="58"/>
      <c r="L11" s="58"/>
      <c r="M11" s="58"/>
      <c r="N11" s="58"/>
      <c r="O11" s="58"/>
    </row>
    <row r="12" spans="1:15" ht="17.25" customHeight="1" x14ac:dyDescent="0.15">
      <c r="A12" s="17">
        <v>9</v>
      </c>
      <c r="B12" s="25" t="str">
        <f t="shared" si="0"/>
        <v>中学校女子</v>
      </c>
      <c r="C12" s="25">
        <f t="shared" si="5"/>
        <v>0</v>
      </c>
      <c r="D12" s="25">
        <f t="shared" si="5"/>
        <v>0</v>
      </c>
      <c r="E12" s="25">
        <f t="shared" si="5"/>
        <v>0</v>
      </c>
      <c r="F12" s="25">
        <f t="shared" si="5"/>
        <v>0</v>
      </c>
      <c r="G12" s="58"/>
      <c r="H12" s="58"/>
      <c r="I12" s="58"/>
      <c r="J12" s="58"/>
      <c r="K12" s="58"/>
      <c r="L12" s="58"/>
      <c r="M12" s="58"/>
      <c r="N12" s="58"/>
      <c r="O12" s="58"/>
    </row>
    <row r="13" spans="1:15" ht="17.25" customHeight="1" x14ac:dyDescent="0.15">
      <c r="A13" s="17">
        <v>10</v>
      </c>
      <c r="B13" s="25" t="str">
        <f t="shared" si="0"/>
        <v>中学校女子</v>
      </c>
      <c r="C13" s="25">
        <f t="shared" si="5"/>
        <v>0</v>
      </c>
      <c r="D13" s="25">
        <f t="shared" si="5"/>
        <v>0</v>
      </c>
      <c r="E13" s="25">
        <f t="shared" si="5"/>
        <v>0</v>
      </c>
      <c r="F13" s="25">
        <f t="shared" si="5"/>
        <v>0</v>
      </c>
      <c r="G13" s="58"/>
      <c r="H13" s="58"/>
      <c r="I13" s="58"/>
      <c r="J13" s="58"/>
      <c r="K13" s="58"/>
      <c r="L13" s="58"/>
      <c r="M13" s="58"/>
      <c r="N13" s="58"/>
      <c r="O13" s="58"/>
    </row>
    <row r="14" spans="1:15" ht="17.25" customHeight="1" x14ac:dyDescent="0.15">
      <c r="A14" s="17">
        <v>11</v>
      </c>
      <c r="B14" s="25" t="str">
        <f t="shared" si="0"/>
        <v>中学校女子</v>
      </c>
      <c r="C14" s="25">
        <f>C8</f>
        <v>0</v>
      </c>
      <c r="D14" s="25">
        <f>D8</f>
        <v>0</v>
      </c>
      <c r="E14" s="25">
        <f>E8</f>
        <v>0</v>
      </c>
      <c r="F14" s="25">
        <f>F8</f>
        <v>0</v>
      </c>
      <c r="G14" s="58"/>
      <c r="H14" s="58"/>
      <c r="I14" s="58"/>
      <c r="J14" s="58"/>
      <c r="K14" s="58"/>
      <c r="L14" s="58"/>
      <c r="M14" s="58"/>
      <c r="N14" s="58"/>
      <c r="O14" s="58"/>
    </row>
    <row r="15" spans="1:15" ht="17.25" customHeight="1" x14ac:dyDescent="0.15">
      <c r="A15" s="17">
        <v>12</v>
      </c>
      <c r="B15" s="25" t="str">
        <f t="shared" si="0"/>
        <v>中学校女子</v>
      </c>
      <c r="C15" s="25">
        <f t="shared" si="1"/>
        <v>0</v>
      </c>
      <c r="D15" s="25">
        <f t="shared" si="2"/>
        <v>0</v>
      </c>
      <c r="E15" s="25">
        <f t="shared" si="3"/>
        <v>0</v>
      </c>
      <c r="F15" s="25">
        <f t="shared" si="4"/>
        <v>0</v>
      </c>
      <c r="G15" s="58"/>
      <c r="H15" s="58"/>
      <c r="I15" s="58"/>
      <c r="J15" s="58"/>
      <c r="K15" s="58"/>
      <c r="L15" s="58"/>
      <c r="M15" s="58"/>
      <c r="N15" s="58"/>
      <c r="O15" s="58"/>
    </row>
    <row r="16" spans="1:15" ht="17.25" customHeight="1" x14ac:dyDescent="0.15">
      <c r="A16" s="17">
        <v>13</v>
      </c>
      <c r="B16" s="25" t="str">
        <f t="shared" si="0"/>
        <v>中学校女子</v>
      </c>
      <c r="C16" s="25">
        <f t="shared" si="1"/>
        <v>0</v>
      </c>
      <c r="D16" s="25">
        <f t="shared" si="2"/>
        <v>0</v>
      </c>
      <c r="E16" s="25">
        <f t="shared" si="3"/>
        <v>0</v>
      </c>
      <c r="F16" s="25">
        <f t="shared" si="4"/>
        <v>0</v>
      </c>
      <c r="G16" s="58"/>
      <c r="H16" s="58"/>
      <c r="I16" s="58"/>
      <c r="J16" s="58"/>
      <c r="K16" s="58"/>
      <c r="L16" s="58"/>
      <c r="M16" s="58"/>
      <c r="N16" s="58"/>
      <c r="O16" s="58"/>
    </row>
    <row r="17" spans="1:15" ht="17.25" customHeight="1" x14ac:dyDescent="0.15">
      <c r="A17" s="17">
        <v>14</v>
      </c>
      <c r="B17" s="25" t="str">
        <f t="shared" si="0"/>
        <v>中学校女子</v>
      </c>
      <c r="C17" s="25">
        <f t="shared" si="1"/>
        <v>0</v>
      </c>
      <c r="D17" s="25">
        <f t="shared" si="2"/>
        <v>0</v>
      </c>
      <c r="E17" s="25">
        <f t="shared" si="3"/>
        <v>0</v>
      </c>
      <c r="F17" s="25">
        <f t="shared" si="4"/>
        <v>0</v>
      </c>
      <c r="G17" s="58"/>
      <c r="H17" s="58"/>
      <c r="I17" s="58"/>
      <c r="J17" s="58"/>
      <c r="K17" s="58"/>
      <c r="L17" s="58"/>
      <c r="M17" s="58"/>
      <c r="N17" s="58"/>
      <c r="O17" s="58"/>
    </row>
    <row r="18" spans="1:15" ht="17.25" customHeight="1" x14ac:dyDescent="0.15">
      <c r="A18" s="17">
        <v>15</v>
      </c>
      <c r="B18" s="25" t="str">
        <f t="shared" si="0"/>
        <v>中学校女子</v>
      </c>
      <c r="C18" s="25">
        <f t="shared" si="1"/>
        <v>0</v>
      </c>
      <c r="D18" s="25">
        <f t="shared" si="2"/>
        <v>0</v>
      </c>
      <c r="E18" s="25">
        <f t="shared" si="3"/>
        <v>0</v>
      </c>
      <c r="F18" s="25">
        <f t="shared" si="4"/>
        <v>0</v>
      </c>
      <c r="G18" s="58"/>
      <c r="H18" s="58"/>
      <c r="I18" s="58"/>
      <c r="J18" s="58"/>
      <c r="K18" s="58"/>
      <c r="L18" s="58"/>
      <c r="M18" s="58"/>
      <c r="N18" s="58"/>
      <c r="O18" s="58"/>
    </row>
    <row r="19" spans="1:15" ht="17.25" customHeight="1" x14ac:dyDescent="0.15">
      <c r="A19" s="17">
        <v>16</v>
      </c>
      <c r="B19" s="25" t="str">
        <f t="shared" si="0"/>
        <v>中学校女子</v>
      </c>
      <c r="C19" s="25">
        <f t="shared" si="1"/>
        <v>0</v>
      </c>
      <c r="D19" s="25">
        <f t="shared" si="2"/>
        <v>0</v>
      </c>
      <c r="E19" s="25">
        <f t="shared" si="3"/>
        <v>0</v>
      </c>
      <c r="F19" s="25">
        <f t="shared" si="4"/>
        <v>0</v>
      </c>
      <c r="G19" s="58"/>
      <c r="H19" s="58"/>
      <c r="I19" s="58"/>
      <c r="J19" s="58"/>
      <c r="K19" s="58"/>
      <c r="L19" s="58"/>
      <c r="M19" s="58"/>
      <c r="N19" s="58"/>
      <c r="O19" s="58"/>
    </row>
    <row r="20" spans="1:15" ht="17.25" customHeight="1" x14ac:dyDescent="0.15">
      <c r="A20" s="17">
        <v>17</v>
      </c>
      <c r="B20" s="25" t="str">
        <f t="shared" si="0"/>
        <v>中学校女子</v>
      </c>
      <c r="C20" s="25">
        <f t="shared" si="1"/>
        <v>0</v>
      </c>
      <c r="D20" s="25">
        <f t="shared" si="2"/>
        <v>0</v>
      </c>
      <c r="E20" s="25">
        <f t="shared" si="3"/>
        <v>0</v>
      </c>
      <c r="F20" s="25">
        <f t="shared" si="4"/>
        <v>0</v>
      </c>
      <c r="G20" s="58"/>
      <c r="H20" s="58"/>
      <c r="I20" s="58"/>
      <c r="J20" s="58"/>
      <c r="K20" s="58"/>
      <c r="L20" s="58"/>
      <c r="M20" s="58"/>
      <c r="N20" s="58"/>
      <c r="O20" s="58"/>
    </row>
    <row r="21" spans="1:15" ht="17.25" customHeight="1" x14ac:dyDescent="0.15">
      <c r="A21" s="17">
        <v>18</v>
      </c>
      <c r="B21" s="25" t="str">
        <f t="shared" si="0"/>
        <v>中学校女子</v>
      </c>
      <c r="C21" s="25">
        <f t="shared" si="1"/>
        <v>0</v>
      </c>
      <c r="D21" s="25">
        <f t="shared" si="2"/>
        <v>0</v>
      </c>
      <c r="E21" s="25">
        <f t="shared" si="3"/>
        <v>0</v>
      </c>
      <c r="F21" s="25">
        <f t="shared" si="4"/>
        <v>0</v>
      </c>
      <c r="G21" s="58"/>
      <c r="H21" s="58"/>
      <c r="I21" s="58"/>
      <c r="J21" s="58"/>
      <c r="K21" s="58"/>
      <c r="L21" s="58"/>
      <c r="M21" s="58"/>
      <c r="N21" s="58"/>
      <c r="O21" s="58"/>
    </row>
    <row r="22" spans="1:15" ht="17.25" customHeight="1" x14ac:dyDescent="0.15">
      <c r="A22" s="17">
        <v>19</v>
      </c>
      <c r="B22" s="25" t="str">
        <f t="shared" si="0"/>
        <v>中学校女子</v>
      </c>
      <c r="C22" s="25">
        <f t="shared" si="1"/>
        <v>0</v>
      </c>
      <c r="D22" s="25">
        <f t="shared" si="2"/>
        <v>0</v>
      </c>
      <c r="E22" s="25">
        <f t="shared" si="3"/>
        <v>0</v>
      </c>
      <c r="F22" s="25">
        <f t="shared" si="4"/>
        <v>0</v>
      </c>
      <c r="G22" s="58"/>
      <c r="H22" s="58"/>
      <c r="I22" s="58"/>
      <c r="J22" s="58"/>
      <c r="K22" s="58"/>
      <c r="L22" s="58"/>
      <c r="M22" s="58"/>
      <c r="N22" s="58"/>
      <c r="O22" s="58"/>
    </row>
    <row r="23" spans="1:15" ht="17.25" customHeight="1" x14ac:dyDescent="0.15">
      <c r="A23" s="17">
        <v>20</v>
      </c>
      <c r="B23" s="25" t="str">
        <f t="shared" si="0"/>
        <v>中学校女子</v>
      </c>
      <c r="C23" s="25">
        <f t="shared" si="1"/>
        <v>0</v>
      </c>
      <c r="D23" s="25">
        <f t="shared" si="2"/>
        <v>0</v>
      </c>
      <c r="E23" s="25">
        <f t="shared" si="3"/>
        <v>0</v>
      </c>
      <c r="F23" s="25">
        <f t="shared" si="4"/>
        <v>0</v>
      </c>
      <c r="G23" s="58"/>
      <c r="H23" s="58"/>
      <c r="I23" s="58"/>
      <c r="J23" s="58"/>
      <c r="K23" s="58"/>
      <c r="L23" s="58"/>
      <c r="M23" s="58"/>
      <c r="N23" s="58"/>
      <c r="O23" s="58"/>
    </row>
    <row r="24" spans="1:15" ht="14.25" thickBot="1" x14ac:dyDescent="0.2">
      <c r="H24" s="32">
        <f>COUNTA(H4:H23)</f>
        <v>0</v>
      </c>
      <c r="I24" s="32">
        <f>COUNTA(I4:I23)</f>
        <v>0</v>
      </c>
      <c r="J24" s="32">
        <f>COUNTA(J4:J23)</f>
        <v>0</v>
      </c>
      <c r="K24" s="32">
        <f>COUNTA(K4:K23)</f>
        <v>0</v>
      </c>
      <c r="L24" s="32">
        <f>COUNTA(L4:L23)</f>
        <v>0</v>
      </c>
    </row>
    <row r="25" spans="1:15" ht="19.5" thickBot="1" x14ac:dyDescent="0.25">
      <c r="A25" s="142" t="s">
        <v>59</v>
      </c>
      <c r="B25" s="142"/>
      <c r="C25" s="27"/>
      <c r="H25" s="3">
        <f>H24</f>
        <v>0</v>
      </c>
      <c r="I25" t="s">
        <v>21</v>
      </c>
      <c r="J25" s="31"/>
      <c r="K25" s="41" t="s">
        <v>120</v>
      </c>
      <c r="L25" s="42"/>
      <c r="M25" s="43"/>
    </row>
    <row r="26" spans="1:15" ht="18.75" x14ac:dyDescent="0.15">
      <c r="B26" s="143" t="str">
        <f>IF(H24+I24+J24=K24+L24+L24,"","注意 !!")</f>
        <v/>
      </c>
      <c r="C26" s="28"/>
      <c r="H26" s="144" t="str">
        <f>IF(H24=I24,"","「みょうじ」または「なまえ」の記入漏れがあります。")</f>
        <v/>
      </c>
      <c r="I26" s="144"/>
      <c r="J26" s="144"/>
      <c r="K26" s="144"/>
      <c r="L26" s="144"/>
    </row>
    <row r="27" spans="1:15" ht="18.75" x14ac:dyDescent="0.15">
      <c r="B27" s="143"/>
      <c r="C27" s="28"/>
      <c r="H27" s="144" t="str">
        <f>IF(J24=K24,"","よみかたの「みょうじ」または「なまえ」の記入漏れがあります。")</f>
        <v/>
      </c>
      <c r="I27" s="144"/>
      <c r="J27" s="144"/>
      <c r="K27" s="144"/>
      <c r="L27" s="144"/>
      <c r="M27">
        <f>D4</f>
        <v>0</v>
      </c>
    </row>
    <row r="28" spans="1:15" ht="18.75" x14ac:dyDescent="0.15">
      <c r="B28" s="143"/>
      <c r="C28" s="28"/>
      <c r="H28" s="144" t="str">
        <f>IF(H24=J24,"","「みょうじ」のよみかたの入力漏れはありませんか？")</f>
        <v/>
      </c>
      <c r="I28" s="144"/>
      <c r="J28" s="144"/>
      <c r="K28" s="144"/>
      <c r="L28" s="144"/>
    </row>
    <row r="29" spans="1:15" ht="18.75" x14ac:dyDescent="0.15">
      <c r="B29" s="143"/>
      <c r="C29" s="28"/>
      <c r="H29" s="144" t="str">
        <f>IF(I24=K24,"","「なまえ」のよみかたの入力漏れはありませんか？")</f>
        <v/>
      </c>
      <c r="I29" s="144"/>
      <c r="J29" s="144"/>
      <c r="K29" s="144"/>
      <c r="L29" s="144"/>
    </row>
    <row r="30" spans="1:15" ht="17.25" customHeight="1" x14ac:dyDescent="0.15">
      <c r="B30" s="143"/>
      <c r="C30" s="28"/>
      <c r="H30" s="145" t="str">
        <f>IF(H24=L24,"","シード順位を入力してください。")</f>
        <v/>
      </c>
      <c r="I30" s="145"/>
      <c r="J30" s="145"/>
      <c r="K30" s="145"/>
      <c r="L30" s="145"/>
    </row>
  </sheetData>
  <mergeCells count="22">
    <mergeCell ref="G2:G3"/>
    <mergeCell ref="A25:B25"/>
    <mergeCell ref="B26:B30"/>
    <mergeCell ref="H26:L26"/>
    <mergeCell ref="H27:L27"/>
    <mergeCell ref="H28:L28"/>
    <mergeCell ref="H29:L29"/>
    <mergeCell ref="H30:L30"/>
    <mergeCell ref="A1:A3"/>
    <mergeCell ref="E1:F1"/>
    <mergeCell ref="E2:E3"/>
    <mergeCell ref="F2:F3"/>
    <mergeCell ref="D2:D3"/>
    <mergeCell ref="B1:B3"/>
    <mergeCell ref="C1:D1"/>
    <mergeCell ref="C2:C3"/>
    <mergeCell ref="M1:O2"/>
    <mergeCell ref="H1:K1"/>
    <mergeCell ref="J2:K2"/>
    <mergeCell ref="H2:H3"/>
    <mergeCell ref="I2:I3"/>
    <mergeCell ref="L1:L3"/>
  </mergeCells>
  <phoneticPr fontId="3"/>
  <pageMargins left="0.78740157480314965" right="0.78740157480314965" top="0.98425196850393704" bottom="0.98425196850393704" header="0" footer="0.39370078740157483"/>
  <pageSetup paperSize="9" orientation="landscape" horizontalDpi="4294967293" r:id="rId1"/>
  <headerFooter alignWithMargins="0">
    <oddFooter>&amp;L&amp;F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M74"/>
  <sheetViews>
    <sheetView tabSelected="1" zoomScaleNormal="100" zoomScaleSheetLayoutView="100" workbookViewId="0">
      <selection activeCell="P2" sqref="P2"/>
    </sheetView>
  </sheetViews>
  <sheetFormatPr defaultColWidth="8.625" defaultRowHeight="13.5" x14ac:dyDescent="0.15"/>
  <cols>
    <col min="1" max="1" width="1.625" style="10" customWidth="1"/>
    <col min="2" max="2" width="9.625" style="12" customWidth="1"/>
    <col min="3" max="3" width="2.625" style="10" customWidth="1"/>
    <col min="4" max="6" width="8.625" style="10" customWidth="1"/>
    <col min="7" max="7" width="6.875" style="10" customWidth="1"/>
    <col min="8" max="8" width="9.625" style="10" customWidth="1"/>
    <col min="9" max="9" width="2.625" style="10" customWidth="1"/>
    <col min="10" max="10" width="6.625" style="10" customWidth="1"/>
    <col min="11" max="12" width="10.625" style="10" customWidth="1"/>
    <col min="13" max="13" width="5.5" style="10" customWidth="1"/>
    <col min="14" max="14" width="1.625" style="10" customWidth="1"/>
    <col min="15" max="16384" width="8.625" style="10"/>
  </cols>
  <sheetData>
    <row r="1" spans="2:13" ht="21" customHeight="1" x14ac:dyDescent="0.15">
      <c r="B1" s="91" t="s">
        <v>225</v>
      </c>
      <c r="C1" s="91"/>
      <c r="D1" s="91"/>
      <c r="E1" s="91"/>
      <c r="F1" s="91"/>
      <c r="G1" s="91"/>
      <c r="H1" s="91"/>
      <c r="I1" s="91"/>
      <c r="J1" s="91"/>
      <c r="K1" s="91"/>
      <c r="L1" s="91"/>
      <c r="M1" s="91"/>
    </row>
    <row r="2" spans="2:13" ht="21" customHeight="1" x14ac:dyDescent="0.15">
      <c r="B2" s="92" t="s">
        <v>233</v>
      </c>
      <c r="C2" s="92"/>
      <c r="D2" s="92"/>
      <c r="E2" s="92"/>
      <c r="F2" s="92"/>
      <c r="G2" s="92"/>
      <c r="H2" s="92"/>
      <c r="I2" s="92"/>
      <c r="J2" s="92"/>
      <c r="K2" s="92"/>
      <c r="L2" s="92"/>
      <c r="M2" s="92"/>
    </row>
    <row r="4" spans="2:13" x14ac:dyDescent="0.15">
      <c r="B4" s="12" t="s">
        <v>28</v>
      </c>
      <c r="D4" s="10" t="s">
        <v>27</v>
      </c>
      <c r="H4" s="12" t="s">
        <v>201</v>
      </c>
      <c r="J4" s="10" t="s">
        <v>29</v>
      </c>
    </row>
    <row r="5" spans="2:13" ht="6" customHeight="1" x14ac:dyDescent="0.15">
      <c r="B5" s="93"/>
      <c r="C5" s="93"/>
      <c r="D5" s="93"/>
      <c r="E5" s="93"/>
      <c r="F5" s="93"/>
      <c r="G5" s="93"/>
      <c r="H5" s="93"/>
      <c r="I5" s="93"/>
      <c r="J5" s="93"/>
      <c r="K5" s="93"/>
      <c r="L5" s="93"/>
      <c r="M5" s="93"/>
    </row>
    <row r="6" spans="2:13" x14ac:dyDescent="0.15">
      <c r="B6" s="12" t="s">
        <v>30</v>
      </c>
      <c r="D6" s="13" t="s">
        <v>234</v>
      </c>
    </row>
    <row r="7" spans="2:13" ht="6" customHeight="1" x14ac:dyDescent="0.15"/>
    <row r="8" spans="2:13" ht="13.5" customHeight="1" x14ac:dyDescent="0.15">
      <c r="D8" s="10" t="s">
        <v>226</v>
      </c>
    </row>
    <row r="9" spans="2:13" ht="6" customHeight="1" x14ac:dyDescent="0.15"/>
    <row r="10" spans="2:13" x14ac:dyDescent="0.15">
      <c r="B10" s="12" t="s">
        <v>31</v>
      </c>
      <c r="D10" s="10" t="s">
        <v>235</v>
      </c>
    </row>
    <row r="11" spans="2:13" ht="6" customHeight="1" x14ac:dyDescent="0.15"/>
    <row r="12" spans="2:13" ht="13.5" customHeight="1" x14ac:dyDescent="0.15">
      <c r="B12" s="12" t="s">
        <v>32</v>
      </c>
      <c r="D12" s="10" t="s">
        <v>236</v>
      </c>
    </row>
    <row r="13" spans="2:13" ht="13.5" customHeight="1" x14ac:dyDescent="0.15">
      <c r="D13" s="10" t="s">
        <v>222</v>
      </c>
    </row>
    <row r="14" spans="2:13" x14ac:dyDescent="0.15">
      <c r="D14" s="10" t="s">
        <v>223</v>
      </c>
    </row>
    <row r="15" spans="2:13" x14ac:dyDescent="0.15">
      <c r="B15" s="14"/>
      <c r="D15" s="10" t="s">
        <v>228</v>
      </c>
      <c r="I15" s="10" t="s">
        <v>230</v>
      </c>
    </row>
    <row r="16" spans="2:13" ht="5.25" customHeight="1" x14ac:dyDescent="0.15"/>
    <row r="17" spans="2:12" ht="13.5" customHeight="1" x14ac:dyDescent="0.15">
      <c r="B17" s="12" t="s">
        <v>33</v>
      </c>
      <c r="D17" s="10" t="s">
        <v>34</v>
      </c>
    </row>
    <row r="18" spans="2:12" ht="6.75" customHeight="1" x14ac:dyDescent="0.15"/>
    <row r="19" spans="2:12" x14ac:dyDescent="0.15">
      <c r="B19" s="12" t="s">
        <v>35</v>
      </c>
      <c r="D19" s="10" t="s">
        <v>107</v>
      </c>
      <c r="K19" s="94" t="s">
        <v>164</v>
      </c>
      <c r="L19" s="94"/>
    </row>
    <row r="20" spans="2:12" x14ac:dyDescent="0.15">
      <c r="D20" s="10" t="s">
        <v>36</v>
      </c>
      <c r="K20" s="94"/>
      <c r="L20" s="94"/>
    </row>
    <row r="21" spans="2:12" x14ac:dyDescent="0.15">
      <c r="D21" s="10" t="s">
        <v>37</v>
      </c>
      <c r="K21" s="94"/>
      <c r="L21" s="94"/>
    </row>
    <row r="22" spans="2:12" x14ac:dyDescent="0.15">
      <c r="D22" s="10" t="s">
        <v>38</v>
      </c>
      <c r="K22" s="94"/>
      <c r="L22" s="94"/>
    </row>
    <row r="23" spans="2:12" x14ac:dyDescent="0.15">
      <c r="D23" s="10" t="s">
        <v>39</v>
      </c>
      <c r="K23" s="94"/>
      <c r="L23" s="94"/>
    </row>
    <row r="24" spans="2:12" ht="5.25" customHeight="1" x14ac:dyDescent="0.15"/>
    <row r="25" spans="2:12" x14ac:dyDescent="0.15">
      <c r="B25" s="12" t="s">
        <v>40</v>
      </c>
      <c r="D25" s="10" t="s">
        <v>41</v>
      </c>
    </row>
    <row r="26" spans="2:12" ht="5.25" customHeight="1" x14ac:dyDescent="0.15"/>
    <row r="27" spans="2:12" x14ac:dyDescent="0.15">
      <c r="B27" s="12" t="s">
        <v>42</v>
      </c>
      <c r="D27" s="10" t="s">
        <v>208</v>
      </c>
    </row>
    <row r="28" spans="2:12" x14ac:dyDescent="0.15">
      <c r="D28" s="10" t="s">
        <v>176</v>
      </c>
    </row>
    <row r="29" spans="2:12" x14ac:dyDescent="0.15">
      <c r="D29" s="10" t="s">
        <v>177</v>
      </c>
    </row>
    <row r="30" spans="2:12" x14ac:dyDescent="0.15">
      <c r="D30" s="10" t="s">
        <v>221</v>
      </c>
    </row>
    <row r="31" spans="2:12" x14ac:dyDescent="0.15">
      <c r="D31" s="10" t="s">
        <v>211</v>
      </c>
    </row>
    <row r="32" spans="2:12" x14ac:dyDescent="0.15">
      <c r="D32" s="10" t="s">
        <v>178</v>
      </c>
    </row>
    <row r="33" spans="2:13" x14ac:dyDescent="0.15">
      <c r="D33" s="10" t="s">
        <v>179</v>
      </c>
    </row>
    <row r="34" spans="2:13" ht="6" customHeight="1" x14ac:dyDescent="0.15"/>
    <row r="35" spans="2:13" x14ac:dyDescent="0.15">
      <c r="B35" s="12" t="s">
        <v>43</v>
      </c>
      <c r="D35" s="10" t="s">
        <v>44</v>
      </c>
    </row>
    <row r="36" spans="2:13" ht="5.25" customHeight="1" x14ac:dyDescent="0.15"/>
    <row r="37" spans="2:13" x14ac:dyDescent="0.15">
      <c r="B37" s="12" t="s">
        <v>45</v>
      </c>
      <c r="D37" s="10" t="s">
        <v>237</v>
      </c>
    </row>
    <row r="38" spans="2:13" ht="6" customHeight="1" x14ac:dyDescent="0.15"/>
    <row r="39" spans="2:13" ht="13.5" customHeight="1" x14ac:dyDescent="0.15">
      <c r="B39" s="85" t="s">
        <v>46</v>
      </c>
      <c r="D39" s="68" t="s">
        <v>202</v>
      </c>
      <c r="E39" s="68"/>
      <c r="F39" s="68"/>
      <c r="G39" s="68"/>
      <c r="H39" s="68"/>
      <c r="I39" s="68"/>
      <c r="J39" s="68"/>
      <c r="K39" s="68"/>
      <c r="L39" s="68"/>
      <c r="M39" s="68"/>
    </row>
    <row r="40" spans="2:13" ht="13.5" customHeight="1" x14ac:dyDescent="0.15">
      <c r="B40" s="85"/>
      <c r="D40" s="68" t="s">
        <v>203</v>
      </c>
      <c r="E40" s="68"/>
      <c r="F40" s="68"/>
      <c r="G40" s="68"/>
      <c r="H40" s="68"/>
      <c r="I40" s="68"/>
      <c r="J40" s="68"/>
      <c r="K40" s="68"/>
      <c r="L40" s="68"/>
      <c r="M40" s="68"/>
    </row>
    <row r="41" spans="2:13" ht="13.5" customHeight="1" x14ac:dyDescent="0.15">
      <c r="B41" s="85"/>
      <c r="D41" s="83" t="s">
        <v>217</v>
      </c>
      <c r="E41" s="84"/>
      <c r="F41" s="84"/>
      <c r="G41" s="84"/>
      <c r="I41" s="36"/>
      <c r="J41" s="36"/>
      <c r="K41" s="36"/>
      <c r="L41" s="36"/>
      <c r="M41" s="36"/>
    </row>
    <row r="42" spans="2:13" ht="6" customHeight="1" x14ac:dyDescent="0.15"/>
    <row r="43" spans="2:13" x14ac:dyDescent="0.15">
      <c r="B43" s="12" t="s">
        <v>47</v>
      </c>
      <c r="D43" s="68" t="s">
        <v>204</v>
      </c>
      <c r="E43" s="68"/>
      <c r="F43" s="68"/>
      <c r="G43" s="68"/>
      <c r="H43" s="68"/>
      <c r="I43" s="68"/>
      <c r="J43" s="68"/>
      <c r="K43" s="68"/>
      <c r="L43" s="68"/>
      <c r="M43" s="68"/>
    </row>
    <row r="44" spans="2:13" x14ac:dyDescent="0.15">
      <c r="D44" s="68" t="s">
        <v>205</v>
      </c>
      <c r="E44" s="68"/>
      <c r="F44" s="68"/>
      <c r="G44" s="68"/>
      <c r="H44" s="68"/>
      <c r="I44" s="68"/>
      <c r="J44" s="68"/>
      <c r="K44" s="68"/>
      <c r="L44" s="68"/>
      <c r="M44" s="68"/>
    </row>
    <row r="45" spans="2:13" x14ac:dyDescent="0.15">
      <c r="D45" s="68" t="s">
        <v>242</v>
      </c>
      <c r="E45" s="68"/>
      <c r="F45" s="68"/>
      <c r="G45" s="68"/>
      <c r="H45" s="68"/>
      <c r="I45" s="68"/>
      <c r="J45" s="68"/>
      <c r="K45" s="68"/>
      <c r="L45" s="68"/>
      <c r="M45" s="68"/>
    </row>
    <row r="46" spans="2:13" ht="13.5" customHeight="1" x14ac:dyDescent="0.15">
      <c r="D46" s="68" t="s">
        <v>206</v>
      </c>
      <c r="E46" s="68"/>
      <c r="F46" s="68"/>
      <c r="G46" s="68"/>
      <c r="H46" s="68"/>
      <c r="I46" s="68"/>
      <c r="J46" s="68"/>
      <c r="K46" s="68"/>
      <c r="L46" s="68"/>
      <c r="M46" s="68"/>
    </row>
    <row r="47" spans="2:13" ht="13.5" customHeight="1" x14ac:dyDescent="0.15">
      <c r="D47" s="10" t="s">
        <v>207</v>
      </c>
      <c r="E47" s="68"/>
      <c r="F47" s="68"/>
      <c r="G47" s="68"/>
      <c r="H47" s="68"/>
      <c r="I47" s="68"/>
      <c r="J47" s="68"/>
      <c r="K47" s="68"/>
      <c r="L47" s="68"/>
      <c r="M47" s="68"/>
    </row>
    <row r="48" spans="2:13" ht="5.25" customHeight="1" x14ac:dyDescent="0.15"/>
    <row r="49" spans="2:13" x14ac:dyDescent="0.15">
      <c r="D49" s="10" t="s">
        <v>106</v>
      </c>
      <c r="E49" s="10" t="s">
        <v>180</v>
      </c>
      <c r="K49" s="10" t="s">
        <v>48</v>
      </c>
    </row>
    <row r="50" spans="2:13" x14ac:dyDescent="0.15">
      <c r="D50" s="10" t="s">
        <v>220</v>
      </c>
      <c r="K50" s="10" t="s">
        <v>49</v>
      </c>
    </row>
    <row r="51" spans="2:13" x14ac:dyDescent="0.15">
      <c r="D51" s="81" t="s">
        <v>181</v>
      </c>
      <c r="E51" s="81"/>
      <c r="F51" s="81"/>
      <c r="G51" s="81"/>
      <c r="H51" s="81"/>
      <c r="I51" s="81"/>
      <c r="J51" s="81"/>
      <c r="K51" s="10" t="s">
        <v>218</v>
      </c>
    </row>
    <row r="52" spans="2:13" x14ac:dyDescent="0.15">
      <c r="B52" s="12" t="s">
        <v>210</v>
      </c>
      <c r="D52" s="10" t="s">
        <v>209</v>
      </c>
    </row>
    <row r="53" spans="2:13" x14ac:dyDescent="0.15">
      <c r="D53" s="10" t="s">
        <v>216</v>
      </c>
    </row>
    <row r="54" spans="2:13" x14ac:dyDescent="0.15">
      <c r="D54" s="10" t="s">
        <v>212</v>
      </c>
    </row>
    <row r="55" spans="2:13" x14ac:dyDescent="0.15">
      <c r="K55" s="82" t="s">
        <v>182</v>
      </c>
      <c r="L55" s="82"/>
    </row>
    <row r="56" spans="2:13" x14ac:dyDescent="0.15">
      <c r="B56" s="12" t="s">
        <v>50</v>
      </c>
      <c r="D56" s="10" t="s">
        <v>183</v>
      </c>
      <c r="K56" s="86" t="s">
        <v>184</v>
      </c>
      <c r="L56" s="87"/>
    </row>
    <row r="57" spans="2:13" ht="13.5" customHeight="1" x14ac:dyDescent="0.15">
      <c r="D57" s="10" t="s">
        <v>185</v>
      </c>
      <c r="K57" s="88"/>
      <c r="L57" s="89"/>
    </row>
    <row r="58" spans="2:13" ht="13.5" customHeight="1" x14ac:dyDescent="0.15">
      <c r="D58" s="10" t="s">
        <v>186</v>
      </c>
      <c r="K58" s="88"/>
      <c r="L58" s="89"/>
      <c r="M58" s="90" t="s">
        <v>187</v>
      </c>
    </row>
    <row r="59" spans="2:13" ht="13.5" customHeight="1" x14ac:dyDescent="0.15">
      <c r="D59" s="10" t="s">
        <v>188</v>
      </c>
      <c r="K59" s="88"/>
      <c r="L59" s="89"/>
      <c r="M59" s="90"/>
    </row>
    <row r="60" spans="2:13" x14ac:dyDescent="0.15">
      <c r="D60" s="10" t="s">
        <v>189</v>
      </c>
      <c r="K60" s="77" t="s">
        <v>190</v>
      </c>
      <c r="L60" s="78"/>
    </row>
    <row r="61" spans="2:13" x14ac:dyDescent="0.15">
      <c r="D61" s="10" t="s">
        <v>191</v>
      </c>
      <c r="K61" s="79"/>
      <c r="L61" s="80"/>
    </row>
    <row r="62" spans="2:13" x14ac:dyDescent="0.15">
      <c r="D62" s="10" t="s">
        <v>192</v>
      </c>
    </row>
    <row r="63" spans="2:13" x14ac:dyDescent="0.15">
      <c r="D63" s="10" t="s">
        <v>219</v>
      </c>
    </row>
    <row r="64" spans="2:13" x14ac:dyDescent="0.15">
      <c r="D64" s="10" t="s">
        <v>229</v>
      </c>
    </row>
    <row r="65" spans="2:4" x14ac:dyDescent="0.15">
      <c r="B65" s="12" t="s">
        <v>51</v>
      </c>
      <c r="D65" s="10" t="s">
        <v>52</v>
      </c>
    </row>
    <row r="66" spans="2:4" x14ac:dyDescent="0.15">
      <c r="D66" s="10" t="s">
        <v>193</v>
      </c>
    </row>
    <row r="67" spans="2:4" x14ac:dyDescent="0.15">
      <c r="D67" s="10" t="s">
        <v>194</v>
      </c>
    </row>
    <row r="68" spans="2:4" x14ac:dyDescent="0.15">
      <c r="D68" s="10" t="s">
        <v>53</v>
      </c>
    </row>
    <row r="69" spans="2:4" x14ac:dyDescent="0.15">
      <c r="D69" s="73" t="s">
        <v>238</v>
      </c>
    </row>
    <row r="70" spans="2:4" x14ac:dyDescent="0.15">
      <c r="D70" s="73" t="s">
        <v>239</v>
      </c>
    </row>
    <row r="71" spans="2:4" ht="6" customHeight="1" x14ac:dyDescent="0.15"/>
    <row r="72" spans="2:4" x14ac:dyDescent="0.15">
      <c r="B72" s="12" t="s">
        <v>54</v>
      </c>
      <c r="D72" s="10" t="s">
        <v>195</v>
      </c>
    </row>
    <row r="73" spans="2:4" ht="6" customHeight="1" x14ac:dyDescent="0.15"/>
    <row r="74" spans="2:4" x14ac:dyDescent="0.15">
      <c r="B74" s="12" t="s">
        <v>55</v>
      </c>
      <c r="D74" s="10" t="s">
        <v>196</v>
      </c>
    </row>
  </sheetData>
  <mergeCells count="11">
    <mergeCell ref="M58:M59"/>
    <mergeCell ref="B1:M1"/>
    <mergeCell ref="B2:M2"/>
    <mergeCell ref="B5:M5"/>
    <mergeCell ref="K19:L23"/>
    <mergeCell ref="K60:L61"/>
    <mergeCell ref="D51:J51"/>
    <mergeCell ref="K55:L55"/>
    <mergeCell ref="D41:G41"/>
    <mergeCell ref="B39:B41"/>
    <mergeCell ref="K56:L59"/>
  </mergeCells>
  <phoneticPr fontId="3"/>
  <hyperlinks>
    <hyperlink ref="D41" r:id="rId1" xr:uid="{00000000-0004-0000-0100-000000000000}"/>
  </hyperlinks>
  <pageMargins left="0.59055118110236227" right="0.39370078740157483" top="0.37" bottom="0.19685039370078741" header="0" footer="0"/>
  <pageSetup paperSize="9" orientation="portrait" horizontalDpi="4294967293" verticalDpi="3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4" workbookViewId="0">
      <selection activeCell="C16" sqref="C16"/>
    </sheetView>
  </sheetViews>
  <sheetFormatPr defaultRowHeight="13.5" x14ac:dyDescent="0.15"/>
  <cols>
    <col min="1" max="1" width="89.875" customWidth="1"/>
  </cols>
  <sheetData/>
  <phoneticPr fontId="3"/>
  <pageMargins left="0.78740157480314965" right="0.59055118110236227" top="0.98425196850393704" bottom="0.98425196850393704" header="0" footer="0"/>
  <pageSetup paperSize="9" orientation="portrait" horizontalDpi="4294967293"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L32"/>
  <sheetViews>
    <sheetView workbookViewId="0">
      <selection activeCell="C10" sqref="C10"/>
    </sheetView>
  </sheetViews>
  <sheetFormatPr defaultRowHeight="13.5" x14ac:dyDescent="0.15"/>
  <cols>
    <col min="1" max="1" width="89.875" customWidth="1"/>
  </cols>
  <sheetData>
    <row r="1" spans="1:12" x14ac:dyDescent="0.15">
      <c r="A1" s="6">
        <v>44915</v>
      </c>
    </row>
    <row r="2" spans="1:12" ht="35.25" customHeight="1" x14ac:dyDescent="0.15">
      <c r="A2" s="8" t="s">
        <v>26</v>
      </c>
    </row>
    <row r="3" spans="1:12" ht="25.5" customHeight="1" x14ac:dyDescent="0.15">
      <c r="A3" s="4"/>
    </row>
    <row r="4" spans="1:12" ht="12.75" customHeight="1" x14ac:dyDescent="0.15">
      <c r="A4" s="7" t="s">
        <v>27</v>
      </c>
    </row>
    <row r="5" spans="1:12" ht="12.75" customHeight="1" x14ac:dyDescent="0.15">
      <c r="A5" s="4"/>
    </row>
    <row r="6" spans="1:12" x14ac:dyDescent="0.15">
      <c r="A6" s="4" t="s">
        <v>22</v>
      </c>
    </row>
    <row r="7" spans="1:12" x14ac:dyDescent="0.15">
      <c r="A7" s="4"/>
    </row>
    <row r="8" spans="1:12" ht="17.25" x14ac:dyDescent="0.15">
      <c r="A8" s="9" t="s">
        <v>227</v>
      </c>
      <c r="B8" s="9"/>
      <c r="C8" s="9"/>
      <c r="D8" s="9"/>
      <c r="E8" s="9"/>
      <c r="F8" s="9"/>
      <c r="G8" s="9"/>
      <c r="H8" s="9"/>
      <c r="I8" s="9"/>
      <c r="J8" s="9"/>
      <c r="K8" s="9"/>
      <c r="L8" s="9"/>
    </row>
    <row r="9" spans="1:12" ht="42" customHeight="1" x14ac:dyDescent="0.15">
      <c r="A9" s="11" t="s">
        <v>240</v>
      </c>
      <c r="B9" s="11"/>
      <c r="C9" s="11"/>
      <c r="D9" s="11"/>
      <c r="E9" s="11"/>
      <c r="F9" s="11"/>
      <c r="G9" s="11"/>
      <c r="H9" s="11"/>
      <c r="I9" s="11"/>
      <c r="J9" s="11"/>
      <c r="K9" s="11"/>
      <c r="L9" s="11"/>
    </row>
    <row r="10" spans="1:12" ht="53.25" customHeight="1" x14ac:dyDescent="0.25">
      <c r="A10" s="15" t="s">
        <v>23</v>
      </c>
    </row>
    <row r="11" spans="1:12" ht="35.25" customHeight="1" x14ac:dyDescent="0.15">
      <c r="A11" s="4"/>
    </row>
    <row r="12" spans="1:12" ht="22.5" customHeight="1" x14ac:dyDescent="0.15">
      <c r="A12" s="4" t="s">
        <v>104</v>
      </c>
    </row>
    <row r="13" spans="1:12" ht="30" customHeight="1" x14ac:dyDescent="0.15">
      <c r="A13" s="4" t="s">
        <v>165</v>
      </c>
    </row>
    <row r="14" spans="1:12" x14ac:dyDescent="0.15">
      <c r="A14" s="4"/>
    </row>
    <row r="15" spans="1:12" x14ac:dyDescent="0.15">
      <c r="A15" s="4"/>
    </row>
    <row r="16" spans="1:12" ht="21" customHeight="1" x14ac:dyDescent="0.15">
      <c r="A16" s="16" t="s">
        <v>105</v>
      </c>
    </row>
    <row r="17" spans="1:1" ht="39.75" customHeight="1" x14ac:dyDescent="0.15">
      <c r="A17" s="67" t="s">
        <v>103</v>
      </c>
    </row>
    <row r="18" spans="1:1" x14ac:dyDescent="0.15">
      <c r="A18" s="4"/>
    </row>
    <row r="19" spans="1:1" ht="22.5" customHeight="1" x14ac:dyDescent="0.15">
      <c r="A19" s="5" t="s">
        <v>24</v>
      </c>
    </row>
    <row r="20" spans="1:1" ht="22.5" customHeight="1" x14ac:dyDescent="0.15">
      <c r="A20" s="4" t="s">
        <v>166</v>
      </c>
    </row>
    <row r="21" spans="1:1" ht="22.5" customHeight="1" x14ac:dyDescent="0.15">
      <c r="A21" s="4" t="s">
        <v>167</v>
      </c>
    </row>
    <row r="22" spans="1:1" ht="22.5" customHeight="1" x14ac:dyDescent="0.15">
      <c r="A22" s="4" t="s">
        <v>168</v>
      </c>
    </row>
    <row r="23" spans="1:1" ht="22.5" customHeight="1" x14ac:dyDescent="0.15">
      <c r="A23" s="4"/>
    </row>
    <row r="24" spans="1:1" ht="22.5" customHeight="1" x14ac:dyDescent="0.15">
      <c r="A24" s="5" t="s">
        <v>25</v>
      </c>
    </row>
    <row r="25" spans="1:1" ht="22.5" customHeight="1" x14ac:dyDescent="0.15">
      <c r="A25" s="4" t="s">
        <v>169</v>
      </c>
    </row>
    <row r="26" spans="1:1" ht="22.5" customHeight="1" x14ac:dyDescent="0.15">
      <c r="A26" s="4" t="s">
        <v>170</v>
      </c>
    </row>
    <row r="27" spans="1:1" ht="22.5" customHeight="1" x14ac:dyDescent="0.15">
      <c r="A27" s="4"/>
    </row>
    <row r="28" spans="1:1" ht="22.5" customHeight="1" x14ac:dyDescent="0.15">
      <c r="A28" s="4"/>
    </row>
    <row r="29" spans="1:1" ht="22.5" customHeight="1" x14ac:dyDescent="0.15">
      <c r="A29" s="4"/>
    </row>
    <row r="30" spans="1:1" ht="22.5" customHeight="1" x14ac:dyDescent="0.15">
      <c r="A30" s="4" t="s">
        <v>56</v>
      </c>
    </row>
    <row r="31" spans="1:1" x14ac:dyDescent="0.15">
      <c r="A31" s="4"/>
    </row>
    <row r="32" spans="1:1" x14ac:dyDescent="0.15">
      <c r="A32" s="4"/>
    </row>
  </sheetData>
  <phoneticPr fontId="3"/>
  <pageMargins left="0.78740157480314965" right="0.59055118110236227" top="0.98425196850393704" bottom="0.98425196850393704" header="0" footer="0"/>
  <pageSetup paperSize="9" orientation="portrait" horizontalDpi="4294967293" verticalDpi="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L41"/>
  <sheetViews>
    <sheetView workbookViewId="0">
      <selection activeCell="N40" sqref="N40"/>
    </sheetView>
  </sheetViews>
  <sheetFormatPr defaultRowHeight="13.5" x14ac:dyDescent="0.15"/>
  <cols>
    <col min="1" max="1" width="13.875" customWidth="1"/>
    <col min="2" max="2" width="11" customWidth="1"/>
    <col min="3" max="3" width="3.375" bestFit="1" customWidth="1"/>
    <col min="4" max="4" width="9.875" customWidth="1"/>
    <col min="5" max="5" width="3.375" bestFit="1" customWidth="1"/>
    <col min="6" max="6" width="9.875" customWidth="1"/>
    <col min="7" max="11" width="12.625" customWidth="1"/>
  </cols>
  <sheetData>
    <row r="1" spans="1:12" ht="20.25" customHeight="1" x14ac:dyDescent="0.15">
      <c r="A1" s="91" t="s">
        <v>225</v>
      </c>
      <c r="B1" s="91"/>
      <c r="C1" s="91"/>
      <c r="D1" s="91"/>
      <c r="E1" s="91"/>
      <c r="F1" s="91"/>
      <c r="G1" s="91"/>
      <c r="H1" s="91"/>
      <c r="I1" s="91"/>
      <c r="J1" s="91"/>
      <c r="K1" s="91"/>
      <c r="L1" s="91"/>
    </row>
    <row r="2" spans="1:12" ht="21" x14ac:dyDescent="0.15">
      <c r="A2" s="92" t="s">
        <v>241</v>
      </c>
      <c r="B2" s="92"/>
      <c r="C2" s="92"/>
      <c r="D2" s="92"/>
      <c r="E2" s="92"/>
      <c r="F2" s="92"/>
      <c r="G2" s="92"/>
      <c r="H2" s="92"/>
      <c r="I2" s="92"/>
      <c r="J2" s="92"/>
      <c r="K2" s="92"/>
      <c r="L2" s="92"/>
    </row>
    <row r="4" spans="1:12" ht="16.5" customHeight="1" x14ac:dyDescent="0.15">
      <c r="A4" s="95" t="s">
        <v>72</v>
      </c>
      <c r="B4" s="95"/>
      <c r="C4" s="95"/>
      <c r="D4" s="95"/>
      <c r="E4" s="95"/>
      <c r="F4" s="95"/>
      <c r="G4" s="95"/>
      <c r="H4" s="95"/>
      <c r="I4" s="95"/>
      <c r="J4" s="95"/>
      <c r="K4" s="95"/>
    </row>
    <row r="5" spans="1:12" ht="16.5" customHeight="1" x14ac:dyDescent="0.15">
      <c r="A5" s="95"/>
      <c r="B5" s="95"/>
      <c r="C5" s="95"/>
      <c r="D5" s="95"/>
      <c r="E5" s="95"/>
      <c r="F5" s="95"/>
      <c r="G5" s="95"/>
      <c r="H5" s="95"/>
      <c r="I5" s="95"/>
      <c r="J5" s="95"/>
      <c r="K5" s="95"/>
    </row>
    <row r="6" spans="1:12" x14ac:dyDescent="0.15">
      <c r="I6" s="96" t="s">
        <v>118</v>
      </c>
      <c r="J6" s="96"/>
      <c r="K6" s="96"/>
    </row>
    <row r="7" spans="1:12" x14ac:dyDescent="0.15">
      <c r="B7">
        <v>2023</v>
      </c>
      <c r="C7" t="s">
        <v>69</v>
      </c>
      <c r="D7">
        <v>2</v>
      </c>
      <c r="E7" t="s">
        <v>70</v>
      </c>
      <c r="F7" s="30"/>
      <c r="G7" t="s">
        <v>71</v>
      </c>
      <c r="I7" s="96"/>
      <c r="J7" s="96"/>
      <c r="K7" s="96"/>
    </row>
    <row r="8" spans="1:12" ht="7.5" customHeight="1" x14ac:dyDescent="0.15">
      <c r="I8" s="96"/>
      <c r="J8" s="96"/>
      <c r="K8" s="96"/>
    </row>
    <row r="9" spans="1:12" x14ac:dyDescent="0.15">
      <c r="A9" t="s">
        <v>60</v>
      </c>
      <c r="B9" s="97" t="s">
        <v>10</v>
      </c>
      <c r="C9" s="97"/>
      <c r="D9" s="97"/>
      <c r="E9" s="97"/>
      <c r="F9" s="97"/>
      <c r="I9" s="96"/>
      <c r="J9" s="96"/>
      <c r="K9" s="96"/>
    </row>
    <row r="10" spans="1:12" ht="7.5" customHeight="1" x14ac:dyDescent="0.15">
      <c r="I10" s="96"/>
      <c r="J10" s="96"/>
      <c r="K10" s="96"/>
    </row>
    <row r="11" spans="1:12" x14ac:dyDescent="0.15">
      <c r="A11" t="s">
        <v>110</v>
      </c>
      <c r="B11" s="97" t="s">
        <v>111</v>
      </c>
      <c r="C11" s="97"/>
      <c r="D11" s="97"/>
      <c r="E11" s="97"/>
      <c r="F11" s="97"/>
      <c r="G11" s="97"/>
      <c r="H11" s="97"/>
      <c r="I11" t="s">
        <v>90</v>
      </c>
    </row>
    <row r="12" spans="1:12" ht="14.25" thickBot="1" x14ac:dyDescent="0.2"/>
    <row r="13" spans="1:12" ht="14.25" thickBot="1" x14ac:dyDescent="0.2">
      <c r="A13" s="26" t="s">
        <v>62</v>
      </c>
      <c r="H13" s="31"/>
      <c r="I13" s="41" t="s">
        <v>197</v>
      </c>
      <c r="J13" s="42"/>
      <c r="K13" s="43"/>
    </row>
    <row r="14" spans="1:12" x14ac:dyDescent="0.15">
      <c r="A14" t="s">
        <v>63</v>
      </c>
      <c r="B14" s="37">
        <v>720</v>
      </c>
      <c r="C14" s="64" t="s">
        <v>112</v>
      </c>
      <c r="D14" s="37">
        <v>2222</v>
      </c>
      <c r="E14" s="63" t="s">
        <v>91</v>
      </c>
      <c r="F14" s="63"/>
      <c r="G14" s="63"/>
      <c r="H14" s="63"/>
      <c r="I14" s="63"/>
      <c r="J14" s="63"/>
      <c r="K14" s="63"/>
    </row>
    <row r="15" spans="1:12" ht="7.5" customHeight="1" x14ac:dyDescent="0.15">
      <c r="B15" s="63"/>
      <c r="C15" s="63"/>
      <c r="D15" s="63"/>
      <c r="E15" s="63"/>
      <c r="F15" s="63"/>
      <c r="G15" s="63"/>
      <c r="H15" s="63"/>
      <c r="I15" s="63"/>
      <c r="J15" s="63"/>
      <c r="K15" s="63"/>
    </row>
    <row r="16" spans="1:12" x14ac:dyDescent="0.15">
      <c r="A16" t="s">
        <v>64</v>
      </c>
      <c r="B16" s="101" t="s">
        <v>109</v>
      </c>
      <c r="C16" s="101"/>
      <c r="D16" s="101"/>
      <c r="E16" s="101"/>
      <c r="F16" s="101"/>
      <c r="G16" s="101"/>
      <c r="H16" s="101"/>
      <c r="I16" s="101"/>
      <c r="J16" s="63"/>
      <c r="K16" s="63"/>
    </row>
    <row r="17" spans="1:11" ht="7.5" customHeight="1" x14ac:dyDescent="0.15">
      <c r="B17" s="63"/>
      <c r="C17" s="63"/>
      <c r="D17" s="63"/>
      <c r="E17" s="63"/>
      <c r="F17" s="63"/>
      <c r="G17" s="63"/>
      <c r="H17" s="63"/>
      <c r="I17" s="63"/>
      <c r="J17" s="63"/>
      <c r="K17" s="63"/>
    </row>
    <row r="18" spans="1:11" x14ac:dyDescent="0.15">
      <c r="A18" t="s">
        <v>174</v>
      </c>
      <c r="B18" s="101" t="s">
        <v>102</v>
      </c>
      <c r="C18" s="101"/>
      <c r="D18" s="101"/>
      <c r="E18" s="63" t="s">
        <v>108</v>
      </c>
      <c r="F18" s="63"/>
      <c r="G18" s="63"/>
      <c r="H18" s="63"/>
      <c r="I18" s="63"/>
      <c r="J18" s="63"/>
      <c r="K18" s="63"/>
    </row>
    <row r="19" spans="1:11" ht="7.5" customHeight="1" x14ac:dyDescent="0.15">
      <c r="B19" s="63"/>
      <c r="C19" s="63"/>
      <c r="D19" s="63"/>
      <c r="E19" s="63"/>
      <c r="F19" s="63"/>
      <c r="G19" s="63"/>
      <c r="H19" s="63"/>
      <c r="I19" s="63"/>
      <c r="J19" s="63"/>
      <c r="K19" s="63"/>
    </row>
    <row r="20" spans="1:11" x14ac:dyDescent="0.15">
      <c r="A20" t="s">
        <v>113</v>
      </c>
      <c r="B20" s="101" t="s">
        <v>114</v>
      </c>
      <c r="C20" s="101"/>
      <c r="D20" s="101"/>
      <c r="E20" s="63" t="s">
        <v>90</v>
      </c>
      <c r="F20" s="63"/>
      <c r="G20" s="63"/>
      <c r="H20" s="63"/>
      <c r="I20" s="63"/>
      <c r="J20" s="63"/>
      <c r="K20" s="63"/>
    </row>
    <row r="21" spans="1:11" ht="7.5" customHeight="1" x14ac:dyDescent="0.15">
      <c r="B21" s="63"/>
      <c r="C21" s="63"/>
      <c r="D21" s="63"/>
      <c r="E21" s="63"/>
      <c r="F21" s="63"/>
      <c r="G21" s="63"/>
      <c r="H21" s="63"/>
      <c r="I21" s="63"/>
      <c r="J21" s="63"/>
      <c r="K21" s="63"/>
    </row>
    <row r="22" spans="1:11" x14ac:dyDescent="0.15">
      <c r="A22" t="s">
        <v>67</v>
      </c>
      <c r="B22" s="37" t="s">
        <v>171</v>
      </c>
      <c r="C22" s="64" t="s">
        <v>115</v>
      </c>
      <c r="D22" s="37">
        <v>222</v>
      </c>
      <c r="E22" s="64" t="s">
        <v>115</v>
      </c>
      <c r="F22" s="37">
        <v>3333</v>
      </c>
      <c r="G22" s="63"/>
      <c r="H22" s="102" t="s">
        <v>92</v>
      </c>
      <c r="I22" s="103"/>
      <c r="J22" s="103"/>
      <c r="K22" s="103"/>
    </row>
    <row r="23" spans="1:11" ht="7.5" customHeight="1" x14ac:dyDescent="0.15">
      <c r="B23" s="38"/>
      <c r="C23" s="64"/>
      <c r="D23" s="38"/>
      <c r="E23" s="64"/>
      <c r="F23" s="38"/>
      <c r="G23" s="63"/>
      <c r="H23" s="103"/>
      <c r="I23" s="103"/>
      <c r="J23" s="103"/>
      <c r="K23" s="103"/>
    </row>
    <row r="24" spans="1:11" x14ac:dyDescent="0.15">
      <c r="A24" t="s">
        <v>68</v>
      </c>
      <c r="B24" s="37" t="s">
        <v>172</v>
      </c>
      <c r="C24" s="64" t="s">
        <v>115</v>
      </c>
      <c r="D24" s="37">
        <v>1234</v>
      </c>
      <c r="E24" s="64" t="s">
        <v>115</v>
      </c>
      <c r="F24" s="37">
        <v>5678</v>
      </c>
      <c r="G24" s="63"/>
      <c r="H24" s="103"/>
      <c r="I24" s="103"/>
      <c r="J24" s="103"/>
      <c r="K24" s="103"/>
    </row>
    <row r="25" spans="1:11" ht="7.5" customHeight="1" x14ac:dyDescent="0.15">
      <c r="B25" s="26"/>
      <c r="C25" s="26"/>
      <c r="D25" s="26"/>
      <c r="E25" s="26"/>
    </row>
    <row r="26" spans="1:11" ht="14.25" thickBot="1" x14ac:dyDescent="0.2">
      <c r="A26" t="s">
        <v>93</v>
      </c>
    </row>
    <row r="27" spans="1:11" ht="17.25" customHeight="1" x14ac:dyDescent="0.15">
      <c r="A27" s="100" t="s">
        <v>89</v>
      </c>
      <c r="B27" s="100"/>
      <c r="C27" s="100" t="s">
        <v>121</v>
      </c>
      <c r="D27" s="100"/>
      <c r="E27" s="100"/>
      <c r="F27" s="100"/>
      <c r="G27" s="100" t="s">
        <v>231</v>
      </c>
      <c r="H27" s="100"/>
      <c r="I27" s="100" t="s">
        <v>83</v>
      </c>
      <c r="J27" s="104"/>
      <c r="K27" s="98" t="s">
        <v>84</v>
      </c>
    </row>
    <row r="28" spans="1:11" ht="17.25" customHeight="1" x14ac:dyDescent="0.15">
      <c r="A28" s="100"/>
      <c r="B28" s="100"/>
      <c r="C28" s="100" t="s">
        <v>116</v>
      </c>
      <c r="D28" s="100"/>
      <c r="E28" s="100" t="s">
        <v>117</v>
      </c>
      <c r="F28" s="100"/>
      <c r="G28" s="19" t="s">
        <v>85</v>
      </c>
      <c r="H28" s="19" t="s">
        <v>86</v>
      </c>
      <c r="I28" s="19" t="s">
        <v>87</v>
      </c>
      <c r="J28" s="23" t="s">
        <v>86</v>
      </c>
      <c r="K28" s="99"/>
    </row>
    <row r="29" spans="1:11" ht="17.25" customHeight="1" x14ac:dyDescent="0.15">
      <c r="A29" s="22" t="s">
        <v>73</v>
      </c>
      <c r="B29" s="22" t="s">
        <v>74</v>
      </c>
      <c r="C29" s="107" t="s">
        <v>11</v>
      </c>
      <c r="D29" s="107"/>
      <c r="E29" s="107" t="s">
        <v>12</v>
      </c>
      <c r="F29" s="107"/>
      <c r="G29" s="17">
        <v>1</v>
      </c>
      <c r="H29" s="18">
        <f>G29*5000</f>
        <v>5000</v>
      </c>
      <c r="I29" s="111">
        <v>38</v>
      </c>
      <c r="J29" s="112">
        <f>I29*700</f>
        <v>26600</v>
      </c>
      <c r="K29" s="108">
        <f>H38+J29</f>
        <v>196600</v>
      </c>
    </row>
    <row r="30" spans="1:11" ht="17.25" customHeight="1" x14ac:dyDescent="0.15">
      <c r="A30" s="105" t="s">
        <v>75</v>
      </c>
      <c r="B30" s="22" t="s">
        <v>76</v>
      </c>
      <c r="C30" s="107" t="s">
        <v>99</v>
      </c>
      <c r="D30" s="107"/>
      <c r="E30" s="107" t="s">
        <v>100</v>
      </c>
      <c r="F30" s="107"/>
      <c r="G30" s="17">
        <v>3</v>
      </c>
      <c r="H30" s="18">
        <f t="shared" ref="H30:H37" si="0">G30*5000</f>
        <v>15000</v>
      </c>
      <c r="I30" s="111"/>
      <c r="J30" s="112"/>
      <c r="K30" s="109"/>
    </row>
    <row r="31" spans="1:11" ht="17.25" customHeight="1" x14ac:dyDescent="0.15">
      <c r="A31" s="106"/>
      <c r="B31" s="22" t="s">
        <v>80</v>
      </c>
      <c r="C31" s="107" t="s">
        <v>11</v>
      </c>
      <c r="D31" s="107"/>
      <c r="E31" s="107" t="s">
        <v>12</v>
      </c>
      <c r="F31" s="107"/>
      <c r="G31" s="17">
        <v>2</v>
      </c>
      <c r="H31" s="18">
        <f t="shared" si="0"/>
        <v>10000</v>
      </c>
      <c r="I31" s="111"/>
      <c r="J31" s="112"/>
      <c r="K31" s="109"/>
    </row>
    <row r="32" spans="1:11" ht="17.25" customHeight="1" x14ac:dyDescent="0.15">
      <c r="A32" s="105" t="s">
        <v>77</v>
      </c>
      <c r="B32" s="22" t="s">
        <v>76</v>
      </c>
      <c r="C32" s="107" t="s">
        <v>99</v>
      </c>
      <c r="D32" s="107"/>
      <c r="E32" s="107" t="s">
        <v>100</v>
      </c>
      <c r="F32" s="107"/>
      <c r="G32" s="17">
        <v>2</v>
      </c>
      <c r="H32" s="18">
        <f t="shared" si="0"/>
        <v>10000</v>
      </c>
      <c r="I32" s="111"/>
      <c r="J32" s="112"/>
      <c r="K32" s="109"/>
    </row>
    <row r="33" spans="1:11" ht="17.25" customHeight="1" x14ac:dyDescent="0.15">
      <c r="A33" s="106" t="s">
        <v>77</v>
      </c>
      <c r="B33" s="22" t="s">
        <v>80</v>
      </c>
      <c r="C33" s="107" t="s">
        <v>11</v>
      </c>
      <c r="D33" s="107"/>
      <c r="E33" s="107" t="s">
        <v>12</v>
      </c>
      <c r="F33" s="107"/>
      <c r="G33" s="17">
        <v>3</v>
      </c>
      <c r="H33" s="18">
        <f t="shared" si="0"/>
        <v>15000</v>
      </c>
      <c r="I33" s="111"/>
      <c r="J33" s="112"/>
      <c r="K33" s="109"/>
    </row>
    <row r="34" spans="1:11" ht="17.25" customHeight="1" x14ac:dyDescent="0.15">
      <c r="A34" s="105" t="s">
        <v>78</v>
      </c>
      <c r="B34" s="22" t="s">
        <v>76</v>
      </c>
      <c r="C34" s="107" t="s">
        <v>99</v>
      </c>
      <c r="D34" s="107"/>
      <c r="E34" s="107" t="s">
        <v>100</v>
      </c>
      <c r="F34" s="107"/>
      <c r="G34" s="17">
        <v>5</v>
      </c>
      <c r="H34" s="18">
        <f t="shared" si="0"/>
        <v>25000</v>
      </c>
      <c r="I34" s="111"/>
      <c r="J34" s="112"/>
      <c r="K34" s="109"/>
    </row>
    <row r="35" spans="1:11" ht="17.25" customHeight="1" x14ac:dyDescent="0.15">
      <c r="A35" s="106" t="s">
        <v>78</v>
      </c>
      <c r="B35" s="22" t="s">
        <v>80</v>
      </c>
      <c r="C35" s="107" t="s">
        <v>11</v>
      </c>
      <c r="D35" s="107"/>
      <c r="E35" s="107" t="s">
        <v>12</v>
      </c>
      <c r="F35" s="107"/>
      <c r="G35" s="17">
        <v>4</v>
      </c>
      <c r="H35" s="18">
        <f t="shared" si="0"/>
        <v>20000</v>
      </c>
      <c r="I35" s="111"/>
      <c r="J35" s="112"/>
      <c r="K35" s="109"/>
    </row>
    <row r="36" spans="1:11" ht="17.25" customHeight="1" x14ac:dyDescent="0.15">
      <c r="A36" s="105" t="s">
        <v>79</v>
      </c>
      <c r="B36" s="22" t="s">
        <v>76</v>
      </c>
      <c r="C36" s="107" t="s">
        <v>99</v>
      </c>
      <c r="D36" s="107"/>
      <c r="E36" s="107" t="s">
        <v>100</v>
      </c>
      <c r="F36" s="107"/>
      <c r="G36" s="17">
        <v>6</v>
      </c>
      <c r="H36" s="18">
        <f t="shared" si="0"/>
        <v>30000</v>
      </c>
      <c r="I36" s="111"/>
      <c r="J36" s="112"/>
      <c r="K36" s="109"/>
    </row>
    <row r="37" spans="1:11" ht="17.25" customHeight="1" x14ac:dyDescent="0.15">
      <c r="A37" s="106" t="s">
        <v>79</v>
      </c>
      <c r="B37" s="22" t="s">
        <v>80</v>
      </c>
      <c r="C37" s="107" t="s">
        <v>11</v>
      </c>
      <c r="D37" s="107"/>
      <c r="E37" s="107" t="s">
        <v>12</v>
      </c>
      <c r="F37" s="107"/>
      <c r="G37" s="17">
        <v>8</v>
      </c>
      <c r="H37" s="18">
        <f t="shared" si="0"/>
        <v>40000</v>
      </c>
      <c r="I37" s="111"/>
      <c r="J37" s="112"/>
      <c r="K37" s="109"/>
    </row>
    <row r="38" spans="1:11" ht="22.5" customHeight="1" thickBot="1" x14ac:dyDescent="0.2">
      <c r="A38" s="113" t="s">
        <v>88</v>
      </c>
      <c r="B38" s="113"/>
      <c r="C38" s="113"/>
      <c r="D38" s="113"/>
      <c r="E38" s="113"/>
      <c r="F38" s="113"/>
      <c r="G38" s="39">
        <f>SUM(G29:G37)</f>
        <v>34</v>
      </c>
      <c r="H38" s="40">
        <f>SUM(H29:H37)</f>
        <v>170000</v>
      </c>
      <c r="I38" s="111"/>
      <c r="J38" s="112"/>
      <c r="K38" s="110"/>
    </row>
    <row r="39" spans="1:11" ht="10.5" customHeight="1" x14ac:dyDescent="0.15"/>
    <row r="40" spans="1:11" x14ac:dyDescent="0.15">
      <c r="A40" s="26" t="s">
        <v>122</v>
      </c>
    </row>
    <row r="41" spans="1:11" x14ac:dyDescent="0.15">
      <c r="A41" t="s">
        <v>175</v>
      </c>
    </row>
  </sheetData>
  <mergeCells count="43">
    <mergeCell ref="K29:K38"/>
    <mergeCell ref="A30:A31"/>
    <mergeCell ref="C30:D30"/>
    <mergeCell ref="E30:F30"/>
    <mergeCell ref="C31:D31"/>
    <mergeCell ref="E31:F31"/>
    <mergeCell ref="A32:A33"/>
    <mergeCell ref="C32:D32"/>
    <mergeCell ref="E32:F32"/>
    <mergeCell ref="C33:D33"/>
    <mergeCell ref="C29:D29"/>
    <mergeCell ref="E29:F29"/>
    <mergeCell ref="I29:I38"/>
    <mergeCell ref="J29:J38"/>
    <mergeCell ref="E33:F33"/>
    <mergeCell ref="A38:F38"/>
    <mergeCell ref="A34:A35"/>
    <mergeCell ref="C34:D34"/>
    <mergeCell ref="E34:F34"/>
    <mergeCell ref="C35:D35"/>
    <mergeCell ref="E35:F35"/>
    <mergeCell ref="A36:A37"/>
    <mergeCell ref="C36:D36"/>
    <mergeCell ref="E36:F36"/>
    <mergeCell ref="C37:D37"/>
    <mergeCell ref="E37:F37"/>
    <mergeCell ref="K27:K28"/>
    <mergeCell ref="C28:D28"/>
    <mergeCell ref="E28:F28"/>
    <mergeCell ref="B11:H11"/>
    <mergeCell ref="B16:I16"/>
    <mergeCell ref="B18:D18"/>
    <mergeCell ref="B20:D20"/>
    <mergeCell ref="H22:K24"/>
    <mergeCell ref="A27:B28"/>
    <mergeCell ref="C27:F27"/>
    <mergeCell ref="G27:H27"/>
    <mergeCell ref="I27:J27"/>
    <mergeCell ref="A1:L1"/>
    <mergeCell ref="A2:L2"/>
    <mergeCell ref="A4:K5"/>
    <mergeCell ref="I6:K10"/>
    <mergeCell ref="B9:F9"/>
  </mergeCells>
  <phoneticPr fontId="3"/>
  <pageMargins left="0.98425196850393704" right="0.98425196850393704" top="0.59055118110236227" bottom="0.19685039370078741" header="0" footer="0"/>
  <pageSetup paperSize="9" orientation="landscape" horizontalDpi="4294967293" verticalDpi="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25"/>
  <sheetViews>
    <sheetView workbookViewId="0">
      <selection activeCell="L5" sqref="L5"/>
    </sheetView>
  </sheetViews>
  <sheetFormatPr defaultRowHeight="13.5" x14ac:dyDescent="0.15"/>
  <cols>
    <col min="1" max="1" width="3.375" style="45" bestFit="1" customWidth="1"/>
    <col min="2" max="2" width="16.125" style="45" customWidth="1"/>
    <col min="3" max="3" width="6.125" style="45" hidden="1" customWidth="1"/>
    <col min="4" max="4" width="9.5" style="50" hidden="1" customWidth="1"/>
    <col min="5" max="6" width="8.625" style="50" hidden="1" customWidth="1"/>
    <col min="7" max="7" width="8.375" style="50" bestFit="1" customWidth="1"/>
    <col min="8" max="9" width="8.375" style="45" customWidth="1"/>
    <col min="10" max="11" width="12.625" style="45" customWidth="1"/>
    <col min="12" max="12" width="4.625" style="45" customWidth="1"/>
    <col min="13" max="13" width="27.25" style="45" customWidth="1"/>
    <col min="14" max="14" width="16.875" style="45" customWidth="1"/>
    <col min="15" max="15" width="12.25" style="45" customWidth="1"/>
    <col min="16" max="16384" width="9" style="45"/>
  </cols>
  <sheetData>
    <row r="1" spans="1:15" ht="13.5" customHeight="1" x14ac:dyDescent="0.15">
      <c r="A1" s="115" t="s">
        <v>139</v>
      </c>
      <c r="B1" s="115" t="s">
        <v>35</v>
      </c>
      <c r="C1" s="127" t="s">
        <v>133</v>
      </c>
      <c r="D1" s="128"/>
      <c r="E1" s="116" t="s">
        <v>1</v>
      </c>
      <c r="F1" s="116"/>
      <c r="G1" s="71"/>
      <c r="H1" s="114" t="s">
        <v>2</v>
      </c>
      <c r="I1" s="115"/>
      <c r="J1" s="115"/>
      <c r="K1" s="115"/>
      <c r="L1" s="122" t="s">
        <v>3</v>
      </c>
      <c r="M1" s="122" t="s">
        <v>4</v>
      </c>
      <c r="N1" s="122"/>
      <c r="O1" s="122"/>
    </row>
    <row r="2" spans="1:15" x14ac:dyDescent="0.15">
      <c r="A2" s="115"/>
      <c r="B2" s="115"/>
      <c r="C2" s="129" t="s">
        <v>127</v>
      </c>
      <c r="D2" s="116" t="s">
        <v>5</v>
      </c>
      <c r="E2" s="116" t="s">
        <v>6</v>
      </c>
      <c r="F2" s="116" t="s">
        <v>5</v>
      </c>
      <c r="G2" s="117" t="s">
        <v>213</v>
      </c>
      <c r="H2" s="115" t="s">
        <v>6</v>
      </c>
      <c r="I2" s="115" t="s">
        <v>5</v>
      </c>
      <c r="J2" s="115" t="s">
        <v>57</v>
      </c>
      <c r="K2" s="115"/>
      <c r="L2" s="122"/>
      <c r="M2" s="122"/>
      <c r="N2" s="122"/>
      <c r="O2" s="122"/>
    </row>
    <row r="3" spans="1:15" x14ac:dyDescent="0.15">
      <c r="A3" s="115"/>
      <c r="B3" s="115"/>
      <c r="C3" s="130"/>
      <c r="D3" s="116"/>
      <c r="E3" s="116"/>
      <c r="F3" s="116"/>
      <c r="G3" s="118"/>
      <c r="H3" s="115"/>
      <c r="I3" s="115"/>
      <c r="J3" s="44" t="s">
        <v>96</v>
      </c>
      <c r="K3" s="44" t="s">
        <v>97</v>
      </c>
      <c r="L3" s="122"/>
      <c r="M3" s="44" t="s">
        <v>7</v>
      </c>
      <c r="N3" s="44" t="s">
        <v>8</v>
      </c>
      <c r="O3" s="44" t="s">
        <v>9</v>
      </c>
    </row>
    <row r="4" spans="1:15" ht="17.25" customHeight="1" x14ac:dyDescent="0.15">
      <c r="A4" s="46">
        <v>1</v>
      </c>
      <c r="B4" s="47" t="s">
        <v>58</v>
      </c>
      <c r="C4" s="47"/>
      <c r="D4" s="47">
        <f>参加申込書!B9</f>
        <v>0</v>
      </c>
      <c r="E4" s="47">
        <f>参加申込書!C31</f>
        <v>0</v>
      </c>
      <c r="F4" s="47">
        <f>参加申込書!E31</f>
        <v>0</v>
      </c>
      <c r="G4" s="72" t="s">
        <v>214</v>
      </c>
      <c r="H4" s="48" t="s">
        <v>11</v>
      </c>
      <c r="I4" s="48" t="s">
        <v>13</v>
      </c>
      <c r="J4" s="48" t="s">
        <v>14</v>
      </c>
      <c r="K4" s="48" t="s">
        <v>15</v>
      </c>
      <c r="L4" s="48">
        <v>1</v>
      </c>
      <c r="M4" s="48" t="s">
        <v>16</v>
      </c>
      <c r="N4" s="48" t="s">
        <v>17</v>
      </c>
      <c r="O4" s="48" t="s">
        <v>18</v>
      </c>
    </row>
    <row r="5" spans="1:15" ht="17.25" customHeight="1" x14ac:dyDescent="0.15">
      <c r="A5" s="46">
        <v>2</v>
      </c>
      <c r="B5" s="47" t="str">
        <f t="shared" ref="B5:B18" si="0">B4</f>
        <v>小学校１・２年女子</v>
      </c>
      <c r="C5" s="47"/>
      <c r="D5" s="47">
        <f t="shared" ref="D5:D18" si="1">D4</f>
        <v>0</v>
      </c>
      <c r="E5" s="47">
        <f t="shared" ref="E5:E18" si="2">E4</f>
        <v>0</v>
      </c>
      <c r="F5" s="47">
        <f t="shared" ref="F5:F18" si="3">F4</f>
        <v>0</v>
      </c>
      <c r="G5" s="72" t="s">
        <v>215</v>
      </c>
      <c r="H5" s="48" t="s">
        <v>19</v>
      </c>
      <c r="I5" s="48" t="s">
        <v>20</v>
      </c>
      <c r="J5" s="48" t="s">
        <v>198</v>
      </c>
      <c r="K5" s="48" t="s">
        <v>199</v>
      </c>
      <c r="L5" s="48">
        <v>2</v>
      </c>
      <c r="M5" s="48" t="s">
        <v>123</v>
      </c>
      <c r="N5" s="48" t="s">
        <v>124</v>
      </c>
      <c r="O5" s="48" t="s">
        <v>200</v>
      </c>
    </row>
    <row r="6" spans="1:15" ht="17.25" customHeight="1" x14ac:dyDescent="0.15">
      <c r="A6" s="46">
        <v>3</v>
      </c>
      <c r="B6" s="49" t="str">
        <f t="shared" si="0"/>
        <v>小学校１・２年女子</v>
      </c>
      <c r="C6" s="49"/>
      <c r="D6" s="49">
        <f t="shared" si="1"/>
        <v>0</v>
      </c>
      <c r="E6" s="49">
        <f t="shared" si="2"/>
        <v>0</v>
      </c>
      <c r="F6" s="49">
        <f t="shared" si="3"/>
        <v>0</v>
      </c>
      <c r="G6" s="48"/>
      <c r="H6" s="48"/>
      <c r="I6" s="48"/>
      <c r="J6" s="48"/>
      <c r="K6" s="48"/>
      <c r="L6" s="48"/>
      <c r="M6" s="48"/>
      <c r="N6" s="48"/>
      <c r="O6" s="48"/>
    </row>
    <row r="7" spans="1:15" ht="17.25" customHeight="1" x14ac:dyDescent="0.15">
      <c r="A7" s="46">
        <v>4</v>
      </c>
      <c r="B7" s="49" t="str">
        <f t="shared" si="0"/>
        <v>小学校１・２年女子</v>
      </c>
      <c r="C7" s="49"/>
      <c r="D7" s="49">
        <f t="shared" si="1"/>
        <v>0</v>
      </c>
      <c r="E7" s="49">
        <f t="shared" si="2"/>
        <v>0</v>
      </c>
      <c r="F7" s="49">
        <f t="shared" si="3"/>
        <v>0</v>
      </c>
      <c r="G7" s="48"/>
      <c r="H7" s="48"/>
      <c r="I7" s="48"/>
      <c r="J7" s="48"/>
      <c r="K7" s="48"/>
      <c r="L7" s="48"/>
      <c r="M7" s="48"/>
      <c r="N7" s="48"/>
      <c r="O7" s="48"/>
    </row>
    <row r="8" spans="1:15" ht="17.25" customHeight="1" x14ac:dyDescent="0.15">
      <c r="A8" s="46">
        <v>5</v>
      </c>
      <c r="B8" s="49" t="str">
        <f t="shared" si="0"/>
        <v>小学校１・２年女子</v>
      </c>
      <c r="C8" s="49"/>
      <c r="D8" s="49">
        <f t="shared" si="1"/>
        <v>0</v>
      </c>
      <c r="E8" s="49">
        <f t="shared" si="2"/>
        <v>0</v>
      </c>
      <c r="F8" s="49">
        <f t="shared" si="3"/>
        <v>0</v>
      </c>
      <c r="G8" s="48"/>
      <c r="H8" s="48"/>
      <c r="I8" s="48"/>
      <c r="J8" s="48"/>
      <c r="K8" s="48"/>
      <c r="L8" s="48"/>
      <c r="M8" s="48"/>
      <c r="N8" s="48"/>
      <c r="O8" s="48"/>
    </row>
    <row r="9" spans="1:15" ht="17.25" customHeight="1" x14ac:dyDescent="0.15">
      <c r="A9" s="46">
        <v>6</v>
      </c>
      <c r="B9" s="49" t="str">
        <f t="shared" si="0"/>
        <v>小学校１・２年女子</v>
      </c>
      <c r="C9" s="49"/>
      <c r="D9" s="49">
        <f t="shared" si="1"/>
        <v>0</v>
      </c>
      <c r="E9" s="49">
        <f t="shared" si="2"/>
        <v>0</v>
      </c>
      <c r="F9" s="49">
        <f t="shared" si="3"/>
        <v>0</v>
      </c>
      <c r="G9" s="48"/>
      <c r="H9" s="48"/>
      <c r="I9" s="48"/>
      <c r="J9" s="48"/>
      <c r="K9" s="48"/>
      <c r="L9" s="48"/>
      <c r="M9" s="119" t="s">
        <v>118</v>
      </c>
      <c r="N9" s="48"/>
      <c r="O9" s="48"/>
    </row>
    <row r="10" spans="1:15" ht="17.25" customHeight="1" x14ac:dyDescent="0.15">
      <c r="A10" s="46">
        <v>7</v>
      </c>
      <c r="B10" s="49" t="str">
        <f t="shared" si="0"/>
        <v>小学校１・２年女子</v>
      </c>
      <c r="C10" s="49"/>
      <c r="D10" s="49">
        <f t="shared" si="1"/>
        <v>0</v>
      </c>
      <c r="E10" s="49">
        <f t="shared" si="2"/>
        <v>0</v>
      </c>
      <c r="F10" s="49">
        <f t="shared" si="3"/>
        <v>0</v>
      </c>
      <c r="G10" s="48"/>
      <c r="H10" s="48"/>
      <c r="I10" s="48"/>
      <c r="J10" s="48"/>
      <c r="K10" s="48"/>
      <c r="L10" s="48"/>
      <c r="M10" s="120"/>
      <c r="N10" s="48"/>
      <c r="O10" s="48"/>
    </row>
    <row r="11" spans="1:15" ht="17.25" customHeight="1" x14ac:dyDescent="0.15">
      <c r="A11" s="46">
        <v>8</v>
      </c>
      <c r="B11" s="49" t="str">
        <f t="shared" si="0"/>
        <v>小学校１・２年女子</v>
      </c>
      <c r="C11" s="49"/>
      <c r="D11" s="49">
        <f t="shared" si="1"/>
        <v>0</v>
      </c>
      <c r="E11" s="49">
        <f t="shared" si="2"/>
        <v>0</v>
      </c>
      <c r="F11" s="49">
        <f t="shared" si="3"/>
        <v>0</v>
      </c>
      <c r="G11" s="48"/>
      <c r="H11" s="48"/>
      <c r="I11" s="48"/>
      <c r="J11" s="48"/>
      <c r="K11" s="48"/>
      <c r="L11" s="48"/>
      <c r="M11" s="120"/>
      <c r="N11" s="48"/>
      <c r="O11" s="48"/>
    </row>
    <row r="12" spans="1:15" ht="17.25" customHeight="1" x14ac:dyDescent="0.15">
      <c r="A12" s="46">
        <v>9</v>
      </c>
      <c r="B12" s="49" t="str">
        <f t="shared" si="0"/>
        <v>小学校１・２年女子</v>
      </c>
      <c r="C12" s="49"/>
      <c r="D12" s="49">
        <f t="shared" si="1"/>
        <v>0</v>
      </c>
      <c r="E12" s="49">
        <f t="shared" si="2"/>
        <v>0</v>
      </c>
      <c r="F12" s="49">
        <f t="shared" si="3"/>
        <v>0</v>
      </c>
      <c r="G12" s="48"/>
      <c r="H12" s="48"/>
      <c r="I12" s="48"/>
      <c r="J12" s="48"/>
      <c r="K12" s="48"/>
      <c r="L12" s="48"/>
      <c r="M12" s="121"/>
      <c r="N12" s="48"/>
      <c r="O12" s="48"/>
    </row>
    <row r="13" spans="1:15" ht="17.25" customHeight="1" x14ac:dyDescent="0.15">
      <c r="A13" s="46">
        <v>10</v>
      </c>
      <c r="B13" s="49" t="str">
        <f t="shared" si="0"/>
        <v>小学校１・２年女子</v>
      </c>
      <c r="C13" s="49"/>
      <c r="D13" s="49">
        <f t="shared" si="1"/>
        <v>0</v>
      </c>
      <c r="E13" s="49">
        <f t="shared" si="2"/>
        <v>0</v>
      </c>
      <c r="F13" s="49">
        <f t="shared" si="3"/>
        <v>0</v>
      </c>
      <c r="G13" s="48"/>
      <c r="H13" s="48"/>
      <c r="I13" s="48"/>
      <c r="J13" s="48"/>
      <c r="K13" s="48"/>
      <c r="L13" s="48"/>
      <c r="M13" s="48"/>
      <c r="N13" s="48"/>
      <c r="O13" s="48"/>
    </row>
    <row r="14" spans="1:15" ht="17.25" customHeight="1" x14ac:dyDescent="0.15">
      <c r="A14" s="46">
        <v>11</v>
      </c>
      <c r="B14" s="49" t="str">
        <f t="shared" si="0"/>
        <v>小学校１・２年女子</v>
      </c>
      <c r="C14" s="49"/>
      <c r="D14" s="49">
        <f t="shared" si="1"/>
        <v>0</v>
      </c>
      <c r="E14" s="49">
        <f t="shared" si="2"/>
        <v>0</v>
      </c>
      <c r="F14" s="49">
        <f t="shared" si="3"/>
        <v>0</v>
      </c>
      <c r="G14" s="48"/>
      <c r="H14" s="48"/>
      <c r="I14" s="48"/>
      <c r="J14" s="48"/>
      <c r="K14" s="48"/>
      <c r="L14" s="48"/>
      <c r="M14" s="48"/>
      <c r="N14" s="48"/>
      <c r="O14" s="48"/>
    </row>
    <row r="15" spans="1:15" ht="17.25" customHeight="1" x14ac:dyDescent="0.15">
      <c r="A15" s="46">
        <v>12</v>
      </c>
      <c r="B15" s="49" t="str">
        <f t="shared" si="0"/>
        <v>小学校１・２年女子</v>
      </c>
      <c r="C15" s="49"/>
      <c r="D15" s="49">
        <f t="shared" si="1"/>
        <v>0</v>
      </c>
      <c r="E15" s="49">
        <f t="shared" si="2"/>
        <v>0</v>
      </c>
      <c r="F15" s="49">
        <f t="shared" si="3"/>
        <v>0</v>
      </c>
      <c r="G15" s="48"/>
      <c r="H15" s="48"/>
      <c r="I15" s="48"/>
      <c r="J15" s="48"/>
      <c r="K15" s="48"/>
      <c r="L15" s="48"/>
      <c r="M15" s="48"/>
      <c r="N15" s="48"/>
      <c r="O15" s="48"/>
    </row>
    <row r="16" spans="1:15" ht="17.25" customHeight="1" x14ac:dyDescent="0.15">
      <c r="A16" s="46">
        <v>13</v>
      </c>
      <c r="B16" s="49" t="str">
        <f t="shared" si="0"/>
        <v>小学校１・２年女子</v>
      </c>
      <c r="C16" s="49"/>
      <c r="D16" s="49">
        <f t="shared" si="1"/>
        <v>0</v>
      </c>
      <c r="E16" s="49">
        <f t="shared" si="2"/>
        <v>0</v>
      </c>
      <c r="F16" s="49">
        <f t="shared" si="3"/>
        <v>0</v>
      </c>
      <c r="G16" s="48"/>
      <c r="H16" s="48"/>
      <c r="I16" s="48"/>
      <c r="J16" s="48"/>
      <c r="K16" s="48"/>
      <c r="L16" s="48"/>
      <c r="M16" s="48"/>
      <c r="N16" s="48"/>
      <c r="O16" s="48"/>
    </row>
    <row r="17" spans="1:15" ht="17.25" customHeight="1" x14ac:dyDescent="0.15">
      <c r="A17" s="46">
        <v>14</v>
      </c>
      <c r="B17" s="49" t="str">
        <f t="shared" si="0"/>
        <v>小学校１・２年女子</v>
      </c>
      <c r="C17" s="49"/>
      <c r="D17" s="49">
        <f t="shared" si="1"/>
        <v>0</v>
      </c>
      <c r="E17" s="49">
        <f t="shared" si="2"/>
        <v>0</v>
      </c>
      <c r="F17" s="49">
        <f t="shared" si="3"/>
        <v>0</v>
      </c>
      <c r="G17" s="48"/>
      <c r="H17" s="48"/>
      <c r="I17" s="48"/>
      <c r="J17" s="48"/>
      <c r="K17" s="48"/>
      <c r="L17" s="48"/>
      <c r="M17" s="48"/>
      <c r="N17" s="48"/>
      <c r="O17" s="48"/>
    </row>
    <row r="18" spans="1:15" ht="17.25" customHeight="1" thickBot="1" x14ac:dyDescent="0.2">
      <c r="A18" s="46">
        <v>15</v>
      </c>
      <c r="B18" s="49" t="str">
        <f t="shared" si="0"/>
        <v>小学校１・２年女子</v>
      </c>
      <c r="C18" s="49"/>
      <c r="D18" s="49">
        <f t="shared" si="1"/>
        <v>0</v>
      </c>
      <c r="E18" s="49">
        <f t="shared" si="2"/>
        <v>0</v>
      </c>
      <c r="F18" s="49">
        <f t="shared" si="3"/>
        <v>0</v>
      </c>
      <c r="G18" s="48"/>
      <c r="H18" s="48"/>
      <c r="I18" s="48"/>
      <c r="J18" s="48"/>
      <c r="K18" s="48"/>
      <c r="L18" s="48"/>
      <c r="M18" s="48"/>
      <c r="N18" s="48"/>
      <c r="O18" s="48"/>
    </row>
    <row r="19" spans="1:15" ht="14.25" hidden="1" thickBot="1" x14ac:dyDescent="0.2">
      <c r="H19" s="45">
        <f>COUNTA(H4:H18)</f>
        <v>2</v>
      </c>
      <c r="I19" s="45">
        <f>COUNTA(I4:I18)</f>
        <v>2</v>
      </c>
      <c r="J19" s="45">
        <f>COUNTA(J4:J18)</f>
        <v>2</v>
      </c>
      <c r="K19" s="45">
        <f>COUNTA(K4:K18)</f>
        <v>2</v>
      </c>
      <c r="L19" s="45">
        <f>COUNTA(L4:L18)</f>
        <v>2</v>
      </c>
    </row>
    <row r="20" spans="1:15" ht="19.5" thickBot="1" x14ac:dyDescent="0.2">
      <c r="A20" s="123" t="s">
        <v>59</v>
      </c>
      <c r="B20" s="123"/>
      <c r="C20" s="51"/>
      <c r="H20" s="52">
        <f>H19</f>
        <v>2</v>
      </c>
      <c r="I20" s="45" t="s">
        <v>21</v>
      </c>
      <c r="J20" s="53"/>
      <c r="K20" s="54" t="s">
        <v>197</v>
      </c>
      <c r="L20" s="55"/>
      <c r="M20" s="56"/>
    </row>
    <row r="21" spans="1:15" ht="18.75" x14ac:dyDescent="0.15">
      <c r="B21" s="124" t="str">
        <f>IF(H19+I19+J19=K19+L19+L19,"","注意 !!")</f>
        <v/>
      </c>
      <c r="C21" s="57"/>
      <c r="H21" s="125" t="str">
        <f>IF(H19=I19,"","「みょうじ」または「なまえ」の記入漏れがあります。")</f>
        <v/>
      </c>
      <c r="I21" s="125"/>
      <c r="J21" s="125"/>
      <c r="K21" s="125"/>
      <c r="L21" s="125"/>
    </row>
    <row r="22" spans="1:15" ht="18.75" x14ac:dyDescent="0.15">
      <c r="B22" s="124"/>
      <c r="C22" s="57"/>
      <c r="H22" s="125" t="str">
        <f>IF(J19=K19,"","よみかたの「みょうじ」または「なまえ」の記入漏れがあります。")</f>
        <v/>
      </c>
      <c r="I22" s="125"/>
      <c r="J22" s="125"/>
      <c r="K22" s="125"/>
      <c r="L22" s="125"/>
      <c r="M22" s="45">
        <f>D4</f>
        <v>0</v>
      </c>
    </row>
    <row r="23" spans="1:15" ht="18.75" x14ac:dyDescent="0.15">
      <c r="B23" s="124"/>
      <c r="C23" s="57"/>
      <c r="H23" s="125" t="str">
        <f>IF(H19=J19,"","「みょうじ」のよみかたの入力漏れはありませんか？")</f>
        <v/>
      </c>
      <c r="I23" s="125"/>
      <c r="J23" s="125"/>
      <c r="K23" s="125"/>
      <c r="L23" s="125"/>
    </row>
    <row r="24" spans="1:15" ht="18.75" x14ac:dyDescent="0.15">
      <c r="B24" s="124"/>
      <c r="C24" s="57"/>
      <c r="H24" s="125" t="str">
        <f>IF(I19=K19,"","「なまえ」のよみかたの入力漏れはありませんか？")</f>
        <v/>
      </c>
      <c r="I24" s="125"/>
      <c r="J24" s="125"/>
      <c r="K24" s="125"/>
      <c r="L24" s="125"/>
    </row>
    <row r="25" spans="1:15" ht="17.25" customHeight="1" x14ac:dyDescent="0.15">
      <c r="B25" s="124"/>
      <c r="C25" s="57"/>
      <c r="H25" s="126" t="str">
        <f>IF(H19=L19,"","シード順位を入力してください。")</f>
        <v/>
      </c>
      <c r="I25" s="126"/>
      <c r="J25" s="126"/>
      <c r="K25" s="126"/>
      <c r="L25" s="126"/>
    </row>
  </sheetData>
  <mergeCells count="23">
    <mergeCell ref="M9:M12"/>
    <mergeCell ref="L1:L3"/>
    <mergeCell ref="A20:B20"/>
    <mergeCell ref="B21:B25"/>
    <mergeCell ref="H21:L21"/>
    <mergeCell ref="H22:L22"/>
    <mergeCell ref="H23:L23"/>
    <mergeCell ref="H24:L24"/>
    <mergeCell ref="H25:L25"/>
    <mergeCell ref="A1:A3"/>
    <mergeCell ref="B1:B3"/>
    <mergeCell ref="C1:D1"/>
    <mergeCell ref="E1:F1"/>
    <mergeCell ref="M1:O2"/>
    <mergeCell ref="C2:C3"/>
    <mergeCell ref="D2:D3"/>
    <mergeCell ref="H1:K1"/>
    <mergeCell ref="E2:E3"/>
    <mergeCell ref="F2:F3"/>
    <mergeCell ref="H2:H3"/>
    <mergeCell ref="I2:I3"/>
    <mergeCell ref="J2:K2"/>
    <mergeCell ref="G2:G3"/>
  </mergeCells>
  <phoneticPr fontId="3"/>
  <pageMargins left="0.78740157480314965" right="0.78740157480314965" top="0.98425196850393704" bottom="0.98425196850393704" header="0" footer="0.39370078740157483"/>
  <pageSetup paperSize="9" orientation="landscape"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0000"/>
  </sheetPr>
  <dimension ref="A1:L41"/>
  <sheetViews>
    <sheetView workbookViewId="0">
      <selection activeCell="E29" sqref="E29:F29"/>
    </sheetView>
  </sheetViews>
  <sheetFormatPr defaultRowHeight="13.5" x14ac:dyDescent="0.15"/>
  <cols>
    <col min="1" max="1" width="13.875" customWidth="1"/>
    <col min="2" max="2" width="11" customWidth="1"/>
    <col min="3" max="3" width="3.375" bestFit="1" customWidth="1"/>
    <col min="4" max="4" width="9.75" customWidth="1"/>
    <col min="5" max="5" width="3.375" bestFit="1" customWidth="1"/>
    <col min="6" max="6" width="9.75" customWidth="1"/>
    <col min="7" max="11" width="12.625" customWidth="1"/>
    <col min="13" max="14" width="3" customWidth="1"/>
  </cols>
  <sheetData>
    <row r="1" spans="1:12" ht="20.25" customHeight="1" x14ac:dyDescent="0.15">
      <c r="A1" s="91" t="s">
        <v>225</v>
      </c>
      <c r="B1" s="91"/>
      <c r="C1" s="91"/>
      <c r="D1" s="91"/>
      <c r="E1" s="91"/>
      <c r="F1" s="91"/>
      <c r="G1" s="91"/>
      <c r="H1" s="91"/>
      <c r="I1" s="91"/>
      <c r="J1" s="91"/>
      <c r="K1" s="91"/>
      <c r="L1" s="91"/>
    </row>
    <row r="2" spans="1:12" ht="21" x14ac:dyDescent="0.15">
      <c r="A2" s="92" t="s">
        <v>241</v>
      </c>
      <c r="B2" s="92"/>
      <c r="C2" s="92"/>
      <c r="D2" s="92"/>
      <c r="E2" s="92"/>
      <c r="F2" s="92"/>
      <c r="G2" s="92"/>
      <c r="H2" s="92"/>
      <c r="I2" s="92"/>
      <c r="J2" s="92"/>
      <c r="K2" s="92"/>
      <c r="L2" s="92"/>
    </row>
    <row r="3" spans="1:12" ht="8.25" customHeight="1" x14ac:dyDescent="0.15"/>
    <row r="4" spans="1:12" ht="16.5" customHeight="1" x14ac:dyDescent="0.15">
      <c r="A4" s="95" t="s">
        <v>72</v>
      </c>
      <c r="B4" s="95"/>
      <c r="C4" s="95"/>
      <c r="D4" s="95"/>
      <c r="E4" s="95"/>
      <c r="F4" s="95"/>
      <c r="G4" s="95"/>
      <c r="H4" s="95"/>
      <c r="I4" s="95"/>
      <c r="J4" s="95"/>
      <c r="K4" s="95"/>
    </row>
    <row r="5" spans="1:12" ht="16.5" customHeight="1" x14ac:dyDescent="0.15">
      <c r="A5" s="95"/>
      <c r="B5" s="95"/>
      <c r="C5" s="95"/>
      <c r="D5" s="95"/>
      <c r="E5" s="95"/>
      <c r="F5" s="95"/>
      <c r="G5" s="95"/>
      <c r="H5" s="95"/>
      <c r="I5" s="95"/>
      <c r="J5" s="95"/>
      <c r="K5" s="95"/>
    </row>
    <row r="6" spans="1:12" ht="6" customHeight="1" x14ac:dyDescent="0.15"/>
    <row r="7" spans="1:12" x14ac:dyDescent="0.15">
      <c r="B7">
        <v>2023</v>
      </c>
      <c r="C7" t="s">
        <v>69</v>
      </c>
      <c r="D7" s="70"/>
      <c r="E7" t="s">
        <v>70</v>
      </c>
      <c r="F7" s="69"/>
      <c r="G7" t="s">
        <v>71</v>
      </c>
    </row>
    <row r="8" spans="1:12" ht="7.5" customHeight="1" thickBot="1" x14ac:dyDescent="0.2"/>
    <row r="9" spans="1:12" ht="14.25" thickBot="1" x14ac:dyDescent="0.2">
      <c r="A9" t="s">
        <v>60</v>
      </c>
      <c r="B9" s="131"/>
      <c r="C9" s="131"/>
      <c r="D9" s="131"/>
      <c r="E9" s="131"/>
      <c r="F9" s="131"/>
      <c r="H9" s="29"/>
      <c r="I9" s="41" t="s">
        <v>197</v>
      </c>
      <c r="J9" s="42"/>
      <c r="K9" s="43"/>
    </row>
    <row r="10" spans="1:12" ht="7.5" customHeight="1" x14ac:dyDescent="0.15"/>
    <row r="11" spans="1:12" x14ac:dyDescent="0.15">
      <c r="A11" t="s">
        <v>61</v>
      </c>
      <c r="B11" s="131"/>
      <c r="C11" s="131"/>
      <c r="D11" s="131"/>
      <c r="E11" s="131"/>
      <c r="F11" s="131"/>
      <c r="G11" s="131"/>
      <c r="H11" s="131"/>
      <c r="I11" t="s">
        <v>90</v>
      </c>
    </row>
    <row r="13" spans="1:12" x14ac:dyDescent="0.15">
      <c r="A13" s="26" t="s">
        <v>62</v>
      </c>
    </row>
    <row r="14" spans="1:12" x14ac:dyDescent="0.15">
      <c r="A14" t="s">
        <v>63</v>
      </c>
      <c r="B14" s="66"/>
      <c r="C14" s="64" t="s">
        <v>66</v>
      </c>
      <c r="D14" s="66"/>
      <c r="E14" s="63" t="s">
        <v>91</v>
      </c>
      <c r="F14" s="63"/>
      <c r="G14" s="63"/>
      <c r="H14" s="63"/>
      <c r="I14" s="63"/>
      <c r="J14" s="63"/>
      <c r="K14" s="63"/>
    </row>
    <row r="15" spans="1:12" ht="7.5" customHeight="1" x14ac:dyDescent="0.15">
      <c r="B15" s="63"/>
      <c r="C15" s="63"/>
      <c r="D15" s="63"/>
      <c r="E15" s="63"/>
      <c r="F15" s="63"/>
      <c r="G15" s="63"/>
      <c r="H15" s="63"/>
      <c r="I15" s="63"/>
      <c r="J15" s="63"/>
      <c r="K15" s="63"/>
    </row>
    <row r="16" spans="1:12" x14ac:dyDescent="0.15">
      <c r="A16" t="s">
        <v>64</v>
      </c>
      <c r="B16" s="133"/>
      <c r="C16" s="133"/>
      <c r="D16" s="133"/>
      <c r="E16" s="133"/>
      <c r="F16" s="133"/>
      <c r="G16" s="133"/>
      <c r="H16" s="133"/>
      <c r="I16" s="133"/>
      <c r="J16" s="63"/>
      <c r="K16" s="63"/>
    </row>
    <row r="17" spans="1:11" ht="7.5" customHeight="1" x14ac:dyDescent="0.15">
      <c r="B17" s="63"/>
      <c r="C17" s="63"/>
      <c r="D17" s="63"/>
      <c r="E17" s="63"/>
      <c r="F17" s="63"/>
      <c r="G17" s="63"/>
      <c r="H17" s="63"/>
      <c r="I17" s="63"/>
      <c r="J17" s="63"/>
      <c r="K17" s="63"/>
    </row>
    <row r="18" spans="1:11" x14ac:dyDescent="0.15">
      <c r="A18" t="s">
        <v>65</v>
      </c>
      <c r="B18" s="133"/>
      <c r="C18" s="133"/>
      <c r="D18" s="133"/>
      <c r="E18" s="63" t="s">
        <v>108</v>
      </c>
      <c r="F18" s="63"/>
      <c r="G18" s="63"/>
      <c r="H18" s="63"/>
      <c r="I18" s="63"/>
      <c r="J18" s="63"/>
      <c r="K18" s="63"/>
    </row>
    <row r="19" spans="1:11" ht="7.5" customHeight="1" x14ac:dyDescent="0.15">
      <c r="B19" s="63"/>
      <c r="C19" s="63"/>
      <c r="D19" s="63"/>
      <c r="E19" s="63"/>
      <c r="F19" s="63"/>
      <c r="G19" s="63"/>
      <c r="H19" s="63"/>
      <c r="I19" s="63"/>
      <c r="J19" s="63"/>
      <c r="K19" s="63"/>
    </row>
    <row r="20" spans="1:11" x14ac:dyDescent="0.15">
      <c r="A20" t="s">
        <v>61</v>
      </c>
      <c r="B20" s="133"/>
      <c r="C20" s="133"/>
      <c r="D20" s="133"/>
      <c r="E20" s="63" t="s">
        <v>90</v>
      </c>
      <c r="F20" s="63"/>
      <c r="G20" s="63"/>
      <c r="H20" s="63"/>
      <c r="I20" s="63"/>
      <c r="J20" s="63"/>
      <c r="K20" s="63"/>
    </row>
    <row r="21" spans="1:11" ht="7.5" customHeight="1" x14ac:dyDescent="0.15">
      <c r="B21" s="63"/>
      <c r="C21" s="63"/>
      <c r="D21" s="63"/>
      <c r="E21" s="63"/>
      <c r="F21" s="63"/>
      <c r="G21" s="63"/>
      <c r="H21" s="63"/>
      <c r="I21" s="63"/>
      <c r="J21" s="63"/>
      <c r="K21" s="63"/>
    </row>
    <row r="22" spans="1:11" x14ac:dyDescent="0.15">
      <c r="A22" t="s">
        <v>67</v>
      </c>
      <c r="B22" s="37"/>
      <c r="C22" s="64" t="s">
        <v>66</v>
      </c>
      <c r="D22" s="65"/>
      <c r="E22" s="64" t="s">
        <v>66</v>
      </c>
      <c r="F22" s="65"/>
      <c r="G22" s="63"/>
      <c r="H22" s="102" t="s">
        <v>92</v>
      </c>
      <c r="I22" s="103"/>
      <c r="J22" s="103"/>
      <c r="K22" s="103"/>
    </row>
    <row r="23" spans="1:11" ht="7.5" customHeight="1" x14ac:dyDescent="0.15">
      <c r="B23" s="38"/>
      <c r="C23" s="64"/>
      <c r="D23" s="63"/>
      <c r="E23" s="64"/>
      <c r="F23" s="63"/>
      <c r="G23" s="63"/>
      <c r="H23" s="103"/>
      <c r="I23" s="103"/>
      <c r="J23" s="103"/>
      <c r="K23" s="103"/>
    </row>
    <row r="24" spans="1:11" x14ac:dyDescent="0.15">
      <c r="A24" t="s">
        <v>68</v>
      </c>
      <c r="B24" s="37"/>
      <c r="C24" s="64" t="s">
        <v>66</v>
      </c>
      <c r="D24" s="65"/>
      <c r="E24" s="64" t="s">
        <v>66</v>
      </c>
      <c r="F24" s="65"/>
      <c r="G24" s="63"/>
      <c r="H24" s="103"/>
      <c r="I24" s="103"/>
      <c r="J24" s="103"/>
      <c r="K24" s="103"/>
    </row>
    <row r="25" spans="1:11" ht="6.75" customHeight="1" x14ac:dyDescent="0.15">
      <c r="B25" s="26"/>
      <c r="C25" s="26"/>
      <c r="D25" s="26"/>
      <c r="E25" s="26"/>
    </row>
    <row r="26" spans="1:11" ht="14.25" thickBot="1" x14ac:dyDescent="0.2">
      <c r="A26" t="s">
        <v>93</v>
      </c>
    </row>
    <row r="27" spans="1:11" ht="17.25" customHeight="1" x14ac:dyDescent="0.15">
      <c r="A27" s="100" t="s">
        <v>89</v>
      </c>
      <c r="B27" s="100"/>
      <c r="C27" s="100" t="s">
        <v>121</v>
      </c>
      <c r="D27" s="100"/>
      <c r="E27" s="100"/>
      <c r="F27" s="100"/>
      <c r="G27" s="100" t="s">
        <v>231</v>
      </c>
      <c r="H27" s="100"/>
      <c r="I27" s="100" t="s">
        <v>83</v>
      </c>
      <c r="J27" s="104"/>
      <c r="K27" s="98" t="s">
        <v>84</v>
      </c>
    </row>
    <row r="28" spans="1:11" ht="17.25" customHeight="1" x14ac:dyDescent="0.15">
      <c r="A28" s="100"/>
      <c r="B28" s="100"/>
      <c r="C28" s="100" t="s">
        <v>81</v>
      </c>
      <c r="D28" s="100"/>
      <c r="E28" s="100" t="s">
        <v>82</v>
      </c>
      <c r="F28" s="100"/>
      <c r="G28" s="19" t="s">
        <v>85</v>
      </c>
      <c r="H28" s="19" t="s">
        <v>86</v>
      </c>
      <c r="I28" s="19" t="s">
        <v>87</v>
      </c>
      <c r="J28" s="23" t="s">
        <v>86</v>
      </c>
      <c r="K28" s="99"/>
    </row>
    <row r="29" spans="1:11" ht="17.25" customHeight="1" x14ac:dyDescent="0.15">
      <c r="A29" s="22" t="s">
        <v>73</v>
      </c>
      <c r="B29" s="22" t="s">
        <v>74</v>
      </c>
      <c r="C29" s="132"/>
      <c r="D29" s="132"/>
      <c r="E29" s="132"/>
      <c r="F29" s="132"/>
      <c r="G29" s="17">
        <f>幼年!H20</f>
        <v>0</v>
      </c>
      <c r="H29" s="18">
        <f t="shared" ref="H29:H37" si="0">G29*5000</f>
        <v>0</v>
      </c>
      <c r="I29" s="134"/>
      <c r="J29" s="135">
        <f>I29*700</f>
        <v>0</v>
      </c>
      <c r="K29" s="136">
        <f>H38+J29</f>
        <v>0</v>
      </c>
    </row>
    <row r="30" spans="1:11" ht="17.25" customHeight="1" x14ac:dyDescent="0.15">
      <c r="A30" s="105" t="s">
        <v>75</v>
      </c>
      <c r="B30" s="22" t="s">
        <v>76</v>
      </c>
      <c r="C30" s="132"/>
      <c r="D30" s="132"/>
      <c r="E30" s="132"/>
      <c r="F30" s="132"/>
      <c r="G30" s="17">
        <f>'1・2男'!H20</f>
        <v>0</v>
      </c>
      <c r="H30" s="18">
        <f t="shared" si="0"/>
        <v>0</v>
      </c>
      <c r="I30" s="134"/>
      <c r="J30" s="135"/>
      <c r="K30" s="137"/>
    </row>
    <row r="31" spans="1:11" ht="17.25" customHeight="1" x14ac:dyDescent="0.15">
      <c r="A31" s="106"/>
      <c r="B31" s="22" t="s">
        <v>80</v>
      </c>
      <c r="C31" s="132"/>
      <c r="D31" s="132"/>
      <c r="E31" s="132"/>
      <c r="F31" s="132"/>
      <c r="G31" s="17">
        <f>'1・2女'!H20</f>
        <v>0</v>
      </c>
      <c r="H31" s="18">
        <f t="shared" si="0"/>
        <v>0</v>
      </c>
      <c r="I31" s="134"/>
      <c r="J31" s="135"/>
      <c r="K31" s="137"/>
    </row>
    <row r="32" spans="1:11" ht="17.25" customHeight="1" x14ac:dyDescent="0.15">
      <c r="A32" s="105" t="s">
        <v>77</v>
      </c>
      <c r="B32" s="22" t="s">
        <v>76</v>
      </c>
      <c r="C32" s="132"/>
      <c r="D32" s="132"/>
      <c r="E32" s="132"/>
      <c r="F32" s="132"/>
      <c r="G32" s="17">
        <f>'3・4男'!H20</f>
        <v>0</v>
      </c>
      <c r="H32" s="18">
        <f t="shared" si="0"/>
        <v>0</v>
      </c>
      <c r="I32" s="134"/>
      <c r="J32" s="135"/>
      <c r="K32" s="137"/>
    </row>
    <row r="33" spans="1:11" ht="17.25" customHeight="1" x14ac:dyDescent="0.15">
      <c r="A33" s="106" t="s">
        <v>77</v>
      </c>
      <c r="B33" s="22" t="s">
        <v>80</v>
      </c>
      <c r="C33" s="132"/>
      <c r="D33" s="132"/>
      <c r="E33" s="132"/>
      <c r="F33" s="132"/>
      <c r="G33" s="17">
        <f>'3・4女 '!H20</f>
        <v>0</v>
      </c>
      <c r="H33" s="18">
        <f t="shared" si="0"/>
        <v>0</v>
      </c>
      <c r="I33" s="134"/>
      <c r="J33" s="135"/>
      <c r="K33" s="137"/>
    </row>
    <row r="34" spans="1:11" ht="17.25" customHeight="1" x14ac:dyDescent="0.15">
      <c r="A34" s="105" t="s">
        <v>78</v>
      </c>
      <c r="B34" s="22" t="s">
        <v>76</v>
      </c>
      <c r="C34" s="132"/>
      <c r="D34" s="132"/>
      <c r="E34" s="132"/>
      <c r="F34" s="132"/>
      <c r="G34" s="17">
        <f>'5・6男'!H20</f>
        <v>0</v>
      </c>
      <c r="H34" s="18">
        <f t="shared" si="0"/>
        <v>0</v>
      </c>
      <c r="I34" s="134"/>
      <c r="J34" s="135"/>
      <c r="K34" s="137"/>
    </row>
    <row r="35" spans="1:11" ht="17.25" customHeight="1" x14ac:dyDescent="0.15">
      <c r="A35" s="106" t="s">
        <v>78</v>
      </c>
      <c r="B35" s="22" t="s">
        <v>80</v>
      </c>
      <c r="C35" s="132"/>
      <c r="D35" s="132"/>
      <c r="E35" s="132"/>
      <c r="F35" s="132"/>
      <c r="G35" s="17">
        <f>'5・6女'!H20</f>
        <v>0</v>
      </c>
      <c r="H35" s="18">
        <f t="shared" si="0"/>
        <v>0</v>
      </c>
      <c r="I35" s="134"/>
      <c r="J35" s="135"/>
      <c r="K35" s="137"/>
    </row>
    <row r="36" spans="1:11" ht="17.25" customHeight="1" x14ac:dyDescent="0.15">
      <c r="A36" s="105" t="s">
        <v>79</v>
      </c>
      <c r="B36" s="22" t="s">
        <v>76</v>
      </c>
      <c r="C36" s="132"/>
      <c r="D36" s="132"/>
      <c r="E36" s="132"/>
      <c r="F36" s="132"/>
      <c r="G36" s="17">
        <f>中男!H25</f>
        <v>0</v>
      </c>
      <c r="H36" s="18">
        <f t="shared" si="0"/>
        <v>0</v>
      </c>
      <c r="I36" s="134"/>
      <c r="J36" s="135"/>
      <c r="K36" s="137"/>
    </row>
    <row r="37" spans="1:11" ht="17.25" customHeight="1" x14ac:dyDescent="0.15">
      <c r="A37" s="106" t="s">
        <v>79</v>
      </c>
      <c r="B37" s="22" t="s">
        <v>80</v>
      </c>
      <c r="C37" s="132"/>
      <c r="D37" s="132"/>
      <c r="E37" s="132"/>
      <c r="F37" s="132"/>
      <c r="G37" s="17">
        <f>中女!H25</f>
        <v>0</v>
      </c>
      <c r="H37" s="18">
        <f t="shared" si="0"/>
        <v>0</v>
      </c>
      <c r="I37" s="134"/>
      <c r="J37" s="135"/>
      <c r="K37" s="137"/>
    </row>
    <row r="38" spans="1:11" ht="23.25" customHeight="1" thickBot="1" x14ac:dyDescent="0.2">
      <c r="A38" s="139" t="s">
        <v>88</v>
      </c>
      <c r="B38" s="139"/>
      <c r="C38" s="139"/>
      <c r="D38" s="139"/>
      <c r="E38" s="139"/>
      <c r="F38" s="139"/>
      <c r="G38" s="20">
        <f>SUM(G29:G37)</f>
        <v>0</v>
      </c>
      <c r="H38" s="21">
        <f>SUM(H29:H37)</f>
        <v>0</v>
      </c>
      <c r="I38" s="134"/>
      <c r="J38" s="135"/>
      <c r="K38" s="138"/>
    </row>
    <row r="39" spans="1:11" ht="2.25" customHeight="1" x14ac:dyDescent="0.15"/>
    <row r="40" spans="1:11" x14ac:dyDescent="0.15">
      <c r="A40" s="26" t="s">
        <v>122</v>
      </c>
    </row>
    <row r="41" spans="1:11" x14ac:dyDescent="0.15">
      <c r="A41" t="s">
        <v>101</v>
      </c>
    </row>
  </sheetData>
  <mergeCells count="42">
    <mergeCell ref="A1:L1"/>
    <mergeCell ref="A2:L2"/>
    <mergeCell ref="A4:K5"/>
    <mergeCell ref="C29:D29"/>
    <mergeCell ref="E29:F29"/>
    <mergeCell ref="H22:K24"/>
    <mergeCell ref="B9:F9"/>
    <mergeCell ref="K29:K38"/>
    <mergeCell ref="C33:D33"/>
    <mergeCell ref="C36:D36"/>
    <mergeCell ref="E34:F34"/>
    <mergeCell ref="A38:F38"/>
    <mergeCell ref="A30:A31"/>
    <mergeCell ref="C37:D37"/>
    <mergeCell ref="E37:F37"/>
    <mergeCell ref="E31:F31"/>
    <mergeCell ref="E32:F32"/>
    <mergeCell ref="K27:K28"/>
    <mergeCell ref="C28:D28"/>
    <mergeCell ref="E33:F33"/>
    <mergeCell ref="G27:H27"/>
    <mergeCell ref="C32:D32"/>
    <mergeCell ref="I27:J27"/>
    <mergeCell ref="I29:I38"/>
    <mergeCell ref="J29:J38"/>
    <mergeCell ref="E28:F28"/>
    <mergeCell ref="B11:H11"/>
    <mergeCell ref="C31:D31"/>
    <mergeCell ref="C30:D30"/>
    <mergeCell ref="E30:F30"/>
    <mergeCell ref="A36:A37"/>
    <mergeCell ref="C35:D35"/>
    <mergeCell ref="E35:F35"/>
    <mergeCell ref="B16:I16"/>
    <mergeCell ref="B20:D20"/>
    <mergeCell ref="C34:D34"/>
    <mergeCell ref="B18:D18"/>
    <mergeCell ref="A27:B28"/>
    <mergeCell ref="C27:F27"/>
    <mergeCell ref="E36:F36"/>
    <mergeCell ref="A32:A33"/>
    <mergeCell ref="A34:A35"/>
  </mergeCells>
  <phoneticPr fontId="3"/>
  <pageMargins left="0.98425196850393704" right="0.98425196850393704" top="0.59055118110236227" bottom="0.19685039370078741" header="0" footer="0"/>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00B0F0"/>
  </sheetPr>
  <dimension ref="A1:O25"/>
  <sheetViews>
    <sheetView workbookViewId="0">
      <selection activeCell="E29" sqref="E29:F29"/>
    </sheetView>
  </sheetViews>
  <sheetFormatPr defaultRowHeight="13.5" x14ac:dyDescent="0.15"/>
  <cols>
    <col min="1" max="1" width="3.375" bestFit="1" customWidth="1"/>
    <col min="2" max="2" width="16.125" customWidth="1"/>
    <col min="3" max="3" width="6.125" hidden="1" customWidth="1"/>
    <col min="4" max="4" width="9.5" style="2" hidden="1" customWidth="1"/>
    <col min="5" max="6" width="8.625" style="2" hidden="1" customWidth="1"/>
    <col min="7" max="7" width="8.375" style="2" customWidth="1"/>
    <col min="8" max="9" width="8.375" customWidth="1"/>
    <col min="10" max="11" width="12.625" customWidth="1"/>
    <col min="12" max="12" width="4.625" customWidth="1"/>
    <col min="13" max="13" width="27.25" customWidth="1"/>
    <col min="14" max="14" width="16.875" customWidth="1"/>
    <col min="15" max="15" width="12.25" customWidth="1"/>
  </cols>
  <sheetData>
    <row r="1" spans="1:15" s="1" customFormat="1" ht="13.5" customHeight="1" x14ac:dyDescent="0.15">
      <c r="A1" s="100" t="s">
        <v>142</v>
      </c>
      <c r="B1" s="100" t="s">
        <v>35</v>
      </c>
      <c r="C1" s="147" t="s">
        <v>143</v>
      </c>
      <c r="D1" s="148"/>
      <c r="E1" s="146" t="s">
        <v>1</v>
      </c>
      <c r="F1" s="146"/>
      <c r="G1" s="74"/>
      <c r="H1" s="141" t="s">
        <v>2</v>
      </c>
      <c r="I1" s="100"/>
      <c r="J1" s="100"/>
      <c r="K1" s="100"/>
      <c r="L1" s="140" t="s">
        <v>3</v>
      </c>
      <c r="M1" s="140" t="s">
        <v>4</v>
      </c>
      <c r="N1" s="140"/>
      <c r="O1" s="140"/>
    </row>
    <row r="2" spans="1:15" s="1" customFormat="1" x14ac:dyDescent="0.15">
      <c r="A2" s="100"/>
      <c r="B2" s="100"/>
      <c r="C2" s="149" t="s">
        <v>127</v>
      </c>
      <c r="D2" s="146" t="s">
        <v>5</v>
      </c>
      <c r="E2" s="146" t="s">
        <v>6</v>
      </c>
      <c r="F2" s="146" t="s">
        <v>5</v>
      </c>
      <c r="G2" s="117" t="s">
        <v>213</v>
      </c>
      <c r="H2" s="100" t="s">
        <v>6</v>
      </c>
      <c r="I2" s="100" t="s">
        <v>5</v>
      </c>
      <c r="J2" s="100" t="s">
        <v>57</v>
      </c>
      <c r="K2" s="100"/>
      <c r="L2" s="140"/>
      <c r="M2" s="140"/>
      <c r="N2" s="140"/>
      <c r="O2" s="140"/>
    </row>
    <row r="3" spans="1:15" s="1" customFormat="1" x14ac:dyDescent="0.15">
      <c r="A3" s="100"/>
      <c r="B3" s="100"/>
      <c r="C3" s="150"/>
      <c r="D3" s="146"/>
      <c r="E3" s="146"/>
      <c r="F3" s="146"/>
      <c r="G3" s="118"/>
      <c r="H3" s="100"/>
      <c r="I3" s="100"/>
      <c r="J3" s="19" t="s">
        <v>96</v>
      </c>
      <c r="K3" s="19" t="s">
        <v>97</v>
      </c>
      <c r="L3" s="140"/>
      <c r="M3" s="19" t="s">
        <v>7</v>
      </c>
      <c r="N3" s="19" t="s">
        <v>8</v>
      </c>
      <c r="O3" s="19" t="s">
        <v>9</v>
      </c>
    </row>
    <row r="4" spans="1:15" ht="17.25" customHeight="1" x14ac:dyDescent="0.15">
      <c r="A4" s="17">
        <v>1</v>
      </c>
      <c r="B4" s="24" t="s">
        <v>73</v>
      </c>
      <c r="C4" s="25">
        <f>参加申込書!H9</f>
        <v>0</v>
      </c>
      <c r="D4" s="25">
        <f>参加申込書!B9</f>
        <v>0</v>
      </c>
      <c r="E4" s="25">
        <f>参加申込書!C29</f>
        <v>0</v>
      </c>
      <c r="F4" s="25">
        <f>参加申込書!E29</f>
        <v>0</v>
      </c>
      <c r="G4" s="33"/>
      <c r="H4" s="33"/>
      <c r="I4" s="33"/>
      <c r="J4" s="33"/>
      <c r="K4" s="33"/>
      <c r="L4" s="33"/>
      <c r="M4" s="33"/>
      <c r="N4" s="33"/>
      <c r="O4" s="33"/>
    </row>
    <row r="5" spans="1:15" ht="17.25" customHeight="1" x14ac:dyDescent="0.15">
      <c r="A5" s="17">
        <v>2</v>
      </c>
      <c r="B5" s="25" t="str">
        <f t="shared" ref="B5:B18" si="0">B4</f>
        <v>幼年</v>
      </c>
      <c r="C5" s="25">
        <f t="shared" ref="C5:C18" si="1">C4</f>
        <v>0</v>
      </c>
      <c r="D5" s="25">
        <f t="shared" ref="D5:D18" si="2">D4</f>
        <v>0</v>
      </c>
      <c r="E5" s="25">
        <f t="shared" ref="E5:E18" si="3">E4</f>
        <v>0</v>
      </c>
      <c r="F5" s="25">
        <f t="shared" ref="F5:F18" si="4">F4</f>
        <v>0</v>
      </c>
      <c r="G5" s="33"/>
      <c r="H5" s="33"/>
      <c r="I5" s="33"/>
      <c r="J5" s="33"/>
      <c r="K5" s="33"/>
      <c r="L5" s="33"/>
      <c r="M5" s="33"/>
      <c r="N5" s="33"/>
      <c r="O5" s="33"/>
    </row>
    <row r="6" spans="1:15" ht="17.25" customHeight="1" x14ac:dyDescent="0.15">
      <c r="A6" s="17">
        <v>3</v>
      </c>
      <c r="B6" s="25" t="str">
        <f t="shared" si="0"/>
        <v>幼年</v>
      </c>
      <c r="C6" s="25">
        <f t="shared" si="1"/>
        <v>0</v>
      </c>
      <c r="D6" s="25">
        <f t="shared" si="2"/>
        <v>0</v>
      </c>
      <c r="E6" s="25">
        <f t="shared" si="3"/>
        <v>0</v>
      </c>
      <c r="F6" s="25">
        <f t="shared" si="4"/>
        <v>0</v>
      </c>
      <c r="G6" s="33"/>
      <c r="H6" s="33"/>
      <c r="I6" s="33"/>
      <c r="J6" s="33"/>
      <c r="K6" s="33"/>
      <c r="L6" s="33"/>
      <c r="M6" s="33"/>
      <c r="N6" s="33"/>
      <c r="O6" s="33"/>
    </row>
    <row r="7" spans="1:15" ht="17.25" customHeight="1" x14ac:dyDescent="0.15">
      <c r="A7" s="17">
        <v>4</v>
      </c>
      <c r="B7" s="25" t="str">
        <f t="shared" si="0"/>
        <v>幼年</v>
      </c>
      <c r="C7" s="25">
        <f t="shared" si="1"/>
        <v>0</v>
      </c>
      <c r="D7" s="25">
        <f t="shared" si="2"/>
        <v>0</v>
      </c>
      <c r="E7" s="25">
        <f t="shared" si="3"/>
        <v>0</v>
      </c>
      <c r="F7" s="25">
        <f t="shared" si="4"/>
        <v>0</v>
      </c>
      <c r="G7" s="33"/>
      <c r="H7" s="33"/>
      <c r="I7" s="33"/>
      <c r="J7" s="33"/>
      <c r="K7" s="33"/>
      <c r="L7" s="33"/>
      <c r="M7" s="33"/>
      <c r="N7" s="33"/>
      <c r="O7" s="33"/>
    </row>
    <row r="8" spans="1:15" ht="17.25" customHeight="1" x14ac:dyDescent="0.15">
      <c r="A8" s="17">
        <v>5</v>
      </c>
      <c r="B8" s="25" t="str">
        <f t="shared" si="0"/>
        <v>幼年</v>
      </c>
      <c r="C8" s="25">
        <f t="shared" si="1"/>
        <v>0</v>
      </c>
      <c r="D8" s="25">
        <f t="shared" si="2"/>
        <v>0</v>
      </c>
      <c r="E8" s="25">
        <f t="shared" si="3"/>
        <v>0</v>
      </c>
      <c r="F8" s="25">
        <f t="shared" si="4"/>
        <v>0</v>
      </c>
      <c r="G8" s="33"/>
      <c r="H8" s="33"/>
      <c r="I8" s="33"/>
      <c r="J8" s="33"/>
      <c r="K8" s="33"/>
      <c r="L8" s="33"/>
      <c r="M8" s="33"/>
      <c r="N8" s="33"/>
      <c r="O8" s="33"/>
    </row>
    <row r="9" spans="1:15" ht="17.25" customHeight="1" x14ac:dyDescent="0.15">
      <c r="A9" s="17">
        <v>6</v>
      </c>
      <c r="B9" s="25" t="str">
        <f t="shared" si="0"/>
        <v>幼年</v>
      </c>
      <c r="C9" s="25">
        <f t="shared" si="1"/>
        <v>0</v>
      </c>
      <c r="D9" s="25">
        <f t="shared" si="2"/>
        <v>0</v>
      </c>
      <c r="E9" s="25">
        <f t="shared" si="3"/>
        <v>0</v>
      </c>
      <c r="F9" s="25">
        <f t="shared" si="4"/>
        <v>0</v>
      </c>
      <c r="G9" s="33"/>
      <c r="H9" s="33"/>
      <c r="I9" s="33"/>
      <c r="J9" s="33"/>
      <c r="K9" s="33"/>
      <c r="L9" s="33"/>
      <c r="M9" s="33"/>
      <c r="N9" s="33"/>
      <c r="O9" s="33"/>
    </row>
    <row r="10" spans="1:15" ht="17.25" customHeight="1" x14ac:dyDescent="0.15">
      <c r="A10" s="17">
        <v>7</v>
      </c>
      <c r="B10" s="25" t="str">
        <f t="shared" si="0"/>
        <v>幼年</v>
      </c>
      <c r="C10" s="25">
        <f t="shared" si="1"/>
        <v>0</v>
      </c>
      <c r="D10" s="25">
        <f t="shared" si="2"/>
        <v>0</v>
      </c>
      <c r="E10" s="25">
        <f t="shared" si="3"/>
        <v>0</v>
      </c>
      <c r="F10" s="25">
        <f t="shared" si="4"/>
        <v>0</v>
      </c>
      <c r="G10" s="33"/>
      <c r="H10" s="33"/>
      <c r="I10" s="33"/>
      <c r="J10" s="33"/>
      <c r="K10" s="33"/>
      <c r="L10" s="33"/>
      <c r="M10" s="33"/>
      <c r="N10" s="33"/>
      <c r="O10" s="33"/>
    </row>
    <row r="11" spans="1:15" ht="17.25" customHeight="1" x14ac:dyDescent="0.15">
      <c r="A11" s="17">
        <v>8</v>
      </c>
      <c r="B11" s="25" t="str">
        <f t="shared" si="0"/>
        <v>幼年</v>
      </c>
      <c r="C11" s="25">
        <f t="shared" si="1"/>
        <v>0</v>
      </c>
      <c r="D11" s="25">
        <f t="shared" si="2"/>
        <v>0</v>
      </c>
      <c r="E11" s="25">
        <f t="shared" si="3"/>
        <v>0</v>
      </c>
      <c r="F11" s="25">
        <f t="shared" si="4"/>
        <v>0</v>
      </c>
      <c r="G11" s="33"/>
      <c r="H11" s="33"/>
      <c r="I11" s="33"/>
      <c r="J11" s="33"/>
      <c r="K11" s="33"/>
      <c r="L11" s="33"/>
      <c r="M11" s="33"/>
      <c r="N11" s="33"/>
      <c r="O11" s="33"/>
    </row>
    <row r="12" spans="1:15" ht="17.25" customHeight="1" x14ac:dyDescent="0.15">
      <c r="A12" s="17">
        <v>9</v>
      </c>
      <c r="B12" s="25" t="str">
        <f t="shared" si="0"/>
        <v>幼年</v>
      </c>
      <c r="C12" s="25">
        <f t="shared" si="1"/>
        <v>0</v>
      </c>
      <c r="D12" s="25">
        <f t="shared" si="2"/>
        <v>0</v>
      </c>
      <c r="E12" s="25">
        <f t="shared" si="3"/>
        <v>0</v>
      </c>
      <c r="F12" s="25">
        <f t="shared" si="4"/>
        <v>0</v>
      </c>
      <c r="G12" s="33"/>
      <c r="H12" s="33"/>
      <c r="I12" s="33"/>
      <c r="J12" s="33"/>
      <c r="K12" s="33"/>
      <c r="L12" s="33"/>
      <c r="M12" s="33"/>
      <c r="N12" s="33"/>
      <c r="O12" s="33"/>
    </row>
    <row r="13" spans="1:15" ht="17.25" customHeight="1" x14ac:dyDescent="0.15">
      <c r="A13" s="17">
        <v>10</v>
      </c>
      <c r="B13" s="25" t="str">
        <f t="shared" si="0"/>
        <v>幼年</v>
      </c>
      <c r="C13" s="25">
        <f t="shared" si="1"/>
        <v>0</v>
      </c>
      <c r="D13" s="25">
        <f t="shared" si="2"/>
        <v>0</v>
      </c>
      <c r="E13" s="25">
        <f t="shared" si="3"/>
        <v>0</v>
      </c>
      <c r="F13" s="25">
        <f t="shared" si="4"/>
        <v>0</v>
      </c>
      <c r="G13" s="33"/>
      <c r="H13" s="33"/>
      <c r="I13" s="33"/>
      <c r="J13" s="33"/>
      <c r="K13" s="33"/>
      <c r="L13" s="33"/>
      <c r="M13" s="33"/>
      <c r="N13" s="33"/>
      <c r="O13" s="33"/>
    </row>
    <row r="14" spans="1:15" ht="17.25" customHeight="1" x14ac:dyDescent="0.15">
      <c r="A14" s="17">
        <v>11</v>
      </c>
      <c r="B14" s="25" t="str">
        <f t="shared" si="0"/>
        <v>幼年</v>
      </c>
      <c r="C14" s="25">
        <f t="shared" si="1"/>
        <v>0</v>
      </c>
      <c r="D14" s="25">
        <f t="shared" si="2"/>
        <v>0</v>
      </c>
      <c r="E14" s="25">
        <f t="shared" si="3"/>
        <v>0</v>
      </c>
      <c r="F14" s="25">
        <f t="shared" si="4"/>
        <v>0</v>
      </c>
      <c r="G14" s="33"/>
      <c r="H14" s="33"/>
      <c r="I14" s="33"/>
      <c r="J14" s="33"/>
      <c r="K14" s="33"/>
      <c r="L14" s="33"/>
      <c r="M14" s="33"/>
      <c r="N14" s="33"/>
      <c r="O14" s="33"/>
    </row>
    <row r="15" spans="1:15" ht="17.25" customHeight="1" x14ac:dyDescent="0.15">
      <c r="A15" s="17">
        <v>12</v>
      </c>
      <c r="B15" s="25" t="str">
        <f t="shared" si="0"/>
        <v>幼年</v>
      </c>
      <c r="C15" s="25">
        <f t="shared" si="1"/>
        <v>0</v>
      </c>
      <c r="D15" s="25">
        <f t="shared" si="2"/>
        <v>0</v>
      </c>
      <c r="E15" s="25">
        <f t="shared" si="3"/>
        <v>0</v>
      </c>
      <c r="F15" s="25">
        <f t="shared" si="4"/>
        <v>0</v>
      </c>
      <c r="G15" s="33"/>
      <c r="H15" s="33"/>
      <c r="I15" s="33"/>
      <c r="J15" s="33"/>
      <c r="K15" s="33"/>
      <c r="L15" s="33"/>
      <c r="M15" s="33"/>
      <c r="N15" s="33"/>
      <c r="O15" s="33"/>
    </row>
    <row r="16" spans="1:15" ht="17.25" customHeight="1" x14ac:dyDescent="0.15">
      <c r="A16" s="17">
        <v>13</v>
      </c>
      <c r="B16" s="25" t="str">
        <f t="shared" si="0"/>
        <v>幼年</v>
      </c>
      <c r="C16" s="25">
        <f t="shared" si="1"/>
        <v>0</v>
      </c>
      <c r="D16" s="25">
        <f t="shared" si="2"/>
        <v>0</v>
      </c>
      <c r="E16" s="25">
        <f t="shared" si="3"/>
        <v>0</v>
      </c>
      <c r="F16" s="25">
        <f t="shared" si="4"/>
        <v>0</v>
      </c>
      <c r="G16" s="33"/>
      <c r="H16" s="33"/>
      <c r="I16" s="33"/>
      <c r="J16" s="33"/>
      <c r="K16" s="33"/>
      <c r="L16" s="33"/>
      <c r="M16" s="33"/>
      <c r="N16" s="33"/>
      <c r="O16" s="33"/>
    </row>
    <row r="17" spans="1:15" ht="17.25" customHeight="1" x14ac:dyDescent="0.15">
      <c r="A17" s="17">
        <v>14</v>
      </c>
      <c r="B17" s="25" t="str">
        <f t="shared" si="0"/>
        <v>幼年</v>
      </c>
      <c r="C17" s="25">
        <f t="shared" si="1"/>
        <v>0</v>
      </c>
      <c r="D17" s="25">
        <f t="shared" si="2"/>
        <v>0</v>
      </c>
      <c r="E17" s="25">
        <f t="shared" si="3"/>
        <v>0</v>
      </c>
      <c r="F17" s="25">
        <f t="shared" si="4"/>
        <v>0</v>
      </c>
      <c r="G17" s="33"/>
      <c r="H17" s="33"/>
      <c r="I17" s="33"/>
      <c r="J17" s="33"/>
      <c r="K17" s="33"/>
      <c r="L17" s="33"/>
      <c r="M17" s="33"/>
      <c r="N17" s="33"/>
      <c r="O17" s="33"/>
    </row>
    <row r="18" spans="1:15" ht="17.25" customHeight="1" x14ac:dyDescent="0.15">
      <c r="A18" s="17">
        <v>15</v>
      </c>
      <c r="B18" s="25" t="str">
        <f t="shared" si="0"/>
        <v>幼年</v>
      </c>
      <c r="C18" s="25">
        <f t="shared" si="1"/>
        <v>0</v>
      </c>
      <c r="D18" s="25">
        <f t="shared" si="2"/>
        <v>0</v>
      </c>
      <c r="E18" s="25">
        <f t="shared" si="3"/>
        <v>0</v>
      </c>
      <c r="F18" s="25">
        <f t="shared" si="4"/>
        <v>0</v>
      </c>
      <c r="G18" s="33"/>
      <c r="H18" s="33"/>
      <c r="I18" s="33"/>
      <c r="J18" s="33"/>
      <c r="K18" s="33"/>
      <c r="L18" s="33"/>
      <c r="M18" s="33"/>
      <c r="N18" s="33"/>
      <c r="O18" s="33"/>
    </row>
    <row r="19" spans="1:15" ht="14.25" thickBot="1" x14ac:dyDescent="0.2">
      <c r="G19" s="50"/>
      <c r="H19" s="32">
        <f>COUNTA(H4:H18)</f>
        <v>0</v>
      </c>
      <c r="I19" s="32">
        <f>COUNTA(I4:I18)</f>
        <v>0</v>
      </c>
      <c r="J19" s="32">
        <f>COUNTA(J4:J18)</f>
        <v>0</v>
      </c>
      <c r="K19" s="32">
        <f>COUNTA(K4:K18)</f>
        <v>0</v>
      </c>
      <c r="L19" s="32">
        <f>COUNTA(L4:L18)</f>
        <v>0</v>
      </c>
    </row>
    <row r="20" spans="1:15" ht="19.5" thickBot="1" x14ac:dyDescent="0.25">
      <c r="A20" s="142" t="s">
        <v>59</v>
      </c>
      <c r="B20" s="142"/>
      <c r="C20" s="27"/>
      <c r="G20" s="50"/>
      <c r="H20" s="3">
        <f>H19</f>
        <v>0</v>
      </c>
      <c r="I20" t="s">
        <v>21</v>
      </c>
      <c r="J20" s="31"/>
      <c r="K20" s="41" t="s">
        <v>120</v>
      </c>
      <c r="L20" s="42"/>
      <c r="M20" s="43"/>
    </row>
    <row r="21" spans="1:15" ht="18.75" x14ac:dyDescent="0.15">
      <c r="B21" s="143" t="str">
        <f>IF(H19+I19+J19=K19+L19+L19,"","注意 !!")</f>
        <v/>
      </c>
      <c r="C21" s="28"/>
      <c r="H21" s="144" t="str">
        <f>IF(H19=I19,"","「みょうじ」または「なまえ」の記入漏れがあります。")</f>
        <v/>
      </c>
      <c r="I21" s="144"/>
      <c r="J21" s="144"/>
      <c r="K21" s="144"/>
      <c r="L21" s="144"/>
    </row>
    <row r="22" spans="1:15" ht="18.75" x14ac:dyDescent="0.15">
      <c r="B22" s="143"/>
      <c r="C22" s="28"/>
      <c r="H22" s="144" t="str">
        <f>IF(J19=K19,"","よみかたの「みょうじ」または「なまえ」の記入漏れがあります。")</f>
        <v/>
      </c>
      <c r="I22" s="144"/>
      <c r="J22" s="144"/>
      <c r="K22" s="144"/>
      <c r="L22" s="144"/>
      <c r="M22">
        <f>D4</f>
        <v>0</v>
      </c>
    </row>
    <row r="23" spans="1:15" ht="18.75" x14ac:dyDescent="0.15">
      <c r="B23" s="143"/>
      <c r="C23" s="28"/>
      <c r="H23" s="144" t="str">
        <f>IF(H19=J19,"","「みょうじ」のよみかたの入力漏れはありませんか？")</f>
        <v/>
      </c>
      <c r="I23" s="144"/>
      <c r="J23" s="144"/>
      <c r="K23" s="144"/>
      <c r="L23" s="144"/>
    </row>
    <row r="24" spans="1:15" ht="18.75" x14ac:dyDescent="0.15">
      <c r="B24" s="143"/>
      <c r="C24" s="28"/>
      <c r="H24" s="144" t="str">
        <f>IF(I19=K19,"","「なまえ」のよみかたの入力漏れはありませんか？")</f>
        <v/>
      </c>
      <c r="I24" s="144"/>
      <c r="J24" s="144"/>
      <c r="K24" s="144"/>
      <c r="L24" s="144"/>
    </row>
    <row r="25" spans="1:15" ht="17.25" customHeight="1" x14ac:dyDescent="0.15">
      <c r="B25" s="143"/>
      <c r="C25" s="28"/>
      <c r="H25" s="145" t="str">
        <f>IF(H19=L19,"","シード順位を入力してください。")</f>
        <v/>
      </c>
      <c r="I25" s="145"/>
      <c r="J25" s="145"/>
      <c r="K25" s="145"/>
      <c r="L25" s="145"/>
    </row>
  </sheetData>
  <mergeCells count="22">
    <mergeCell ref="G2:G3"/>
    <mergeCell ref="A20:B20"/>
    <mergeCell ref="B21:B25"/>
    <mergeCell ref="H21:L21"/>
    <mergeCell ref="H22:L22"/>
    <mergeCell ref="H23:L23"/>
    <mergeCell ref="H24:L24"/>
    <mergeCell ref="H25:L25"/>
    <mergeCell ref="A1:A3"/>
    <mergeCell ref="E1:F1"/>
    <mergeCell ref="E2:E3"/>
    <mergeCell ref="F2:F3"/>
    <mergeCell ref="D2:D3"/>
    <mergeCell ref="B1:B3"/>
    <mergeCell ref="C1:D1"/>
    <mergeCell ref="C2:C3"/>
    <mergeCell ref="M1:O2"/>
    <mergeCell ref="H1:K1"/>
    <mergeCell ref="J2:K2"/>
    <mergeCell ref="H2:H3"/>
    <mergeCell ref="I2:I3"/>
    <mergeCell ref="L1:L3"/>
  </mergeCells>
  <phoneticPr fontId="3"/>
  <pageMargins left="0.78740157480314965" right="0.78740157480314965" top="0.98425196850393704" bottom="0.98425196850393704" header="0" footer="0.39370078740157483"/>
  <pageSetup paperSize="9" orientation="landscape" horizontalDpi="4294967293" r:id="rId1"/>
  <headerFooter alignWithMargins="0">
    <oddFooter>&amp;L&amp;F　　&amp;A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00B0F0"/>
  </sheetPr>
  <dimension ref="A1:O25"/>
  <sheetViews>
    <sheetView workbookViewId="0">
      <selection activeCell="E29" sqref="E29:F29"/>
    </sheetView>
  </sheetViews>
  <sheetFormatPr defaultRowHeight="13.5" x14ac:dyDescent="0.15"/>
  <cols>
    <col min="1" max="1" width="3.375" bestFit="1" customWidth="1"/>
    <col min="2" max="2" width="16.125" customWidth="1"/>
    <col min="3" max="3" width="6.125" hidden="1" customWidth="1"/>
    <col min="4" max="4" width="9.5" style="2" hidden="1" customWidth="1"/>
    <col min="5" max="6" width="8.625" style="2" hidden="1" customWidth="1"/>
    <col min="7" max="7" width="8.375" style="2" customWidth="1"/>
    <col min="8" max="9" width="8.375" customWidth="1"/>
    <col min="10" max="11" width="12.625" customWidth="1"/>
    <col min="12" max="12" width="4.625" customWidth="1"/>
    <col min="13" max="13" width="27.25" customWidth="1"/>
    <col min="14" max="14" width="16.875" customWidth="1"/>
    <col min="15" max="15" width="12.25" customWidth="1"/>
  </cols>
  <sheetData>
    <row r="1" spans="1:15" s="1" customFormat="1" ht="13.5" customHeight="1" x14ac:dyDescent="0.15">
      <c r="A1" s="100" t="s">
        <v>94</v>
      </c>
      <c r="B1" s="100" t="s">
        <v>35</v>
      </c>
      <c r="C1" s="147" t="s">
        <v>95</v>
      </c>
      <c r="D1" s="148"/>
      <c r="E1" s="146" t="s">
        <v>1</v>
      </c>
      <c r="F1" s="146"/>
      <c r="G1" s="74"/>
      <c r="H1" s="141" t="s">
        <v>2</v>
      </c>
      <c r="I1" s="100"/>
      <c r="J1" s="100"/>
      <c r="K1" s="100"/>
      <c r="L1" s="140" t="s">
        <v>3</v>
      </c>
      <c r="M1" s="140" t="s">
        <v>4</v>
      </c>
      <c r="N1" s="140"/>
      <c r="O1" s="140"/>
    </row>
    <row r="2" spans="1:15" s="1" customFormat="1" x14ac:dyDescent="0.15">
      <c r="A2" s="100"/>
      <c r="B2" s="100"/>
      <c r="C2" s="149" t="s">
        <v>119</v>
      </c>
      <c r="D2" s="146" t="s">
        <v>5</v>
      </c>
      <c r="E2" s="146" t="s">
        <v>6</v>
      </c>
      <c r="F2" s="146" t="s">
        <v>5</v>
      </c>
      <c r="G2" s="117" t="s">
        <v>213</v>
      </c>
      <c r="H2" s="100" t="s">
        <v>6</v>
      </c>
      <c r="I2" s="100" t="s">
        <v>5</v>
      </c>
      <c r="J2" s="100" t="s">
        <v>57</v>
      </c>
      <c r="K2" s="100"/>
      <c r="L2" s="140"/>
      <c r="M2" s="140"/>
      <c r="N2" s="140"/>
      <c r="O2" s="140"/>
    </row>
    <row r="3" spans="1:15" s="1" customFormat="1" x14ac:dyDescent="0.15">
      <c r="A3" s="100"/>
      <c r="B3" s="100"/>
      <c r="C3" s="150"/>
      <c r="D3" s="146"/>
      <c r="E3" s="146"/>
      <c r="F3" s="146"/>
      <c r="G3" s="118"/>
      <c r="H3" s="100"/>
      <c r="I3" s="100"/>
      <c r="J3" s="19" t="s">
        <v>96</v>
      </c>
      <c r="K3" s="19" t="s">
        <v>97</v>
      </c>
      <c r="L3" s="140"/>
      <c r="M3" s="19" t="s">
        <v>7</v>
      </c>
      <c r="N3" s="19" t="s">
        <v>8</v>
      </c>
      <c r="O3" s="19" t="s">
        <v>9</v>
      </c>
    </row>
    <row r="4" spans="1:15" ht="17.25" customHeight="1" x14ac:dyDescent="0.15">
      <c r="A4" s="17">
        <v>1</v>
      </c>
      <c r="B4" s="24" t="s">
        <v>98</v>
      </c>
      <c r="C4" s="25">
        <f>参加申込書!H9</f>
        <v>0</v>
      </c>
      <c r="D4" s="25">
        <f>参加申込書!B9</f>
        <v>0</v>
      </c>
      <c r="E4" s="25">
        <f>参加申込書!C30</f>
        <v>0</v>
      </c>
      <c r="F4" s="25">
        <f>参加申込書!E30</f>
        <v>0</v>
      </c>
      <c r="G4" s="33"/>
      <c r="H4" s="33"/>
      <c r="I4" s="33"/>
      <c r="J4" s="33"/>
      <c r="K4" s="33"/>
      <c r="L4" s="33"/>
      <c r="M4" s="33"/>
      <c r="N4" s="33"/>
      <c r="O4" s="33"/>
    </row>
    <row r="5" spans="1:15" ht="17.25" customHeight="1" x14ac:dyDescent="0.15">
      <c r="A5" s="17">
        <v>2</v>
      </c>
      <c r="B5" s="25" t="str">
        <f t="shared" ref="B5:B18" si="0">B4</f>
        <v>小学校１・２年男子</v>
      </c>
      <c r="C5" s="25">
        <f t="shared" ref="C5:D18" si="1">C4</f>
        <v>0</v>
      </c>
      <c r="D5" s="25">
        <f t="shared" si="1"/>
        <v>0</v>
      </c>
      <c r="E5" s="25">
        <f t="shared" ref="E5:E18" si="2">E4</f>
        <v>0</v>
      </c>
      <c r="F5" s="25">
        <f t="shared" ref="F5:F18" si="3">F4</f>
        <v>0</v>
      </c>
      <c r="G5" s="33"/>
      <c r="H5" s="33"/>
      <c r="I5" s="33"/>
      <c r="J5" s="33"/>
      <c r="K5" s="33"/>
      <c r="L5" s="33"/>
      <c r="M5" s="33"/>
      <c r="N5" s="33"/>
      <c r="O5" s="33"/>
    </row>
    <row r="6" spans="1:15" ht="17.25" customHeight="1" x14ac:dyDescent="0.15">
      <c r="A6" s="17">
        <v>3</v>
      </c>
      <c r="B6" s="25" t="str">
        <f t="shared" si="0"/>
        <v>小学校１・２年男子</v>
      </c>
      <c r="C6" s="25">
        <f t="shared" si="1"/>
        <v>0</v>
      </c>
      <c r="D6" s="25">
        <f t="shared" si="1"/>
        <v>0</v>
      </c>
      <c r="E6" s="25">
        <f t="shared" si="2"/>
        <v>0</v>
      </c>
      <c r="F6" s="25">
        <f t="shared" si="3"/>
        <v>0</v>
      </c>
      <c r="G6" s="33"/>
      <c r="H6" s="33"/>
      <c r="I6" s="33"/>
      <c r="J6" s="33"/>
      <c r="K6" s="33"/>
      <c r="L6" s="33"/>
      <c r="M6" s="33"/>
      <c r="N6" s="33"/>
      <c r="O6" s="33"/>
    </row>
    <row r="7" spans="1:15" ht="17.25" customHeight="1" x14ac:dyDescent="0.15">
      <c r="A7" s="17">
        <v>4</v>
      </c>
      <c r="B7" s="25" t="str">
        <f t="shared" si="0"/>
        <v>小学校１・２年男子</v>
      </c>
      <c r="C7" s="25">
        <f t="shared" si="1"/>
        <v>0</v>
      </c>
      <c r="D7" s="25">
        <f t="shared" si="1"/>
        <v>0</v>
      </c>
      <c r="E7" s="25">
        <f t="shared" si="2"/>
        <v>0</v>
      </c>
      <c r="F7" s="25">
        <f t="shared" si="3"/>
        <v>0</v>
      </c>
      <c r="G7" s="33"/>
      <c r="H7" s="33"/>
      <c r="I7" s="33"/>
      <c r="J7" s="33"/>
      <c r="K7" s="33"/>
      <c r="L7" s="33"/>
      <c r="M7" s="33"/>
      <c r="N7" s="33"/>
      <c r="O7" s="33"/>
    </row>
    <row r="8" spans="1:15" ht="17.25" customHeight="1" x14ac:dyDescent="0.15">
      <c r="A8" s="17">
        <v>5</v>
      </c>
      <c r="B8" s="25" t="str">
        <f t="shared" si="0"/>
        <v>小学校１・２年男子</v>
      </c>
      <c r="C8" s="25">
        <f t="shared" si="1"/>
        <v>0</v>
      </c>
      <c r="D8" s="25">
        <f t="shared" si="1"/>
        <v>0</v>
      </c>
      <c r="E8" s="25">
        <f t="shared" si="2"/>
        <v>0</v>
      </c>
      <c r="F8" s="25">
        <f t="shared" si="3"/>
        <v>0</v>
      </c>
      <c r="G8" s="33"/>
      <c r="H8" s="33"/>
      <c r="I8" s="33"/>
      <c r="J8" s="33"/>
      <c r="K8" s="33"/>
      <c r="L8" s="33"/>
      <c r="M8" s="33"/>
      <c r="N8" s="33"/>
      <c r="O8" s="33"/>
    </row>
    <row r="9" spans="1:15" ht="17.25" customHeight="1" x14ac:dyDescent="0.15">
      <c r="A9" s="17">
        <v>6</v>
      </c>
      <c r="B9" s="25" t="str">
        <f t="shared" si="0"/>
        <v>小学校１・２年男子</v>
      </c>
      <c r="C9" s="25">
        <f t="shared" si="1"/>
        <v>0</v>
      </c>
      <c r="D9" s="25">
        <f t="shared" si="1"/>
        <v>0</v>
      </c>
      <c r="E9" s="25">
        <f t="shared" si="2"/>
        <v>0</v>
      </c>
      <c r="F9" s="25">
        <f t="shared" si="3"/>
        <v>0</v>
      </c>
      <c r="G9" s="33"/>
      <c r="H9" s="33"/>
      <c r="I9" s="33"/>
      <c r="J9" s="33"/>
      <c r="K9" s="33"/>
      <c r="L9" s="33"/>
      <c r="M9" s="33"/>
      <c r="N9" s="33"/>
      <c r="O9" s="33"/>
    </row>
    <row r="10" spans="1:15" ht="17.25" customHeight="1" x14ac:dyDescent="0.15">
      <c r="A10" s="17">
        <v>7</v>
      </c>
      <c r="B10" s="25" t="str">
        <f t="shared" si="0"/>
        <v>小学校１・２年男子</v>
      </c>
      <c r="C10" s="25">
        <f t="shared" si="1"/>
        <v>0</v>
      </c>
      <c r="D10" s="25">
        <f t="shared" si="1"/>
        <v>0</v>
      </c>
      <c r="E10" s="25">
        <f t="shared" si="2"/>
        <v>0</v>
      </c>
      <c r="F10" s="25">
        <f t="shared" si="3"/>
        <v>0</v>
      </c>
      <c r="G10" s="33"/>
      <c r="H10" s="33"/>
      <c r="I10" s="33"/>
      <c r="J10" s="33"/>
      <c r="K10" s="33"/>
      <c r="L10" s="33"/>
      <c r="M10" s="33"/>
      <c r="N10" s="33"/>
      <c r="O10" s="33"/>
    </row>
    <row r="11" spans="1:15" ht="17.25" customHeight="1" x14ac:dyDescent="0.15">
      <c r="A11" s="17">
        <v>8</v>
      </c>
      <c r="B11" s="25" t="str">
        <f t="shared" si="0"/>
        <v>小学校１・２年男子</v>
      </c>
      <c r="C11" s="25">
        <f t="shared" si="1"/>
        <v>0</v>
      </c>
      <c r="D11" s="25">
        <f t="shared" si="1"/>
        <v>0</v>
      </c>
      <c r="E11" s="25">
        <f t="shared" si="2"/>
        <v>0</v>
      </c>
      <c r="F11" s="25">
        <f t="shared" si="3"/>
        <v>0</v>
      </c>
      <c r="G11" s="33"/>
      <c r="H11" s="33"/>
      <c r="I11" s="33"/>
      <c r="J11" s="33"/>
      <c r="K11" s="33"/>
      <c r="L11" s="33"/>
      <c r="M11" s="33"/>
      <c r="N11" s="33"/>
      <c r="O11" s="33"/>
    </row>
    <row r="12" spans="1:15" ht="17.25" customHeight="1" x14ac:dyDescent="0.15">
      <c r="A12" s="17">
        <v>9</v>
      </c>
      <c r="B12" s="25" t="str">
        <f t="shared" si="0"/>
        <v>小学校１・２年男子</v>
      </c>
      <c r="C12" s="25">
        <f t="shared" si="1"/>
        <v>0</v>
      </c>
      <c r="D12" s="25">
        <f t="shared" si="1"/>
        <v>0</v>
      </c>
      <c r="E12" s="25">
        <f t="shared" si="2"/>
        <v>0</v>
      </c>
      <c r="F12" s="25">
        <f t="shared" si="3"/>
        <v>0</v>
      </c>
      <c r="G12" s="33"/>
      <c r="H12" s="33"/>
      <c r="I12" s="33"/>
      <c r="J12" s="33"/>
      <c r="K12" s="33"/>
      <c r="L12" s="33"/>
      <c r="M12" s="33"/>
      <c r="N12" s="33"/>
      <c r="O12" s="33"/>
    </row>
    <row r="13" spans="1:15" ht="17.25" customHeight="1" x14ac:dyDescent="0.15">
      <c r="A13" s="17">
        <v>10</v>
      </c>
      <c r="B13" s="25" t="str">
        <f t="shared" si="0"/>
        <v>小学校１・２年男子</v>
      </c>
      <c r="C13" s="25">
        <f t="shared" si="1"/>
        <v>0</v>
      </c>
      <c r="D13" s="25">
        <f t="shared" si="1"/>
        <v>0</v>
      </c>
      <c r="E13" s="25">
        <f t="shared" si="2"/>
        <v>0</v>
      </c>
      <c r="F13" s="25">
        <f t="shared" si="3"/>
        <v>0</v>
      </c>
      <c r="G13" s="33"/>
      <c r="H13" s="33"/>
      <c r="I13" s="33"/>
      <c r="J13" s="33"/>
      <c r="K13" s="33"/>
      <c r="L13" s="33"/>
      <c r="M13" s="33"/>
      <c r="N13" s="33"/>
      <c r="O13" s="33"/>
    </row>
    <row r="14" spans="1:15" ht="17.25" customHeight="1" x14ac:dyDescent="0.15">
      <c r="A14" s="17">
        <v>11</v>
      </c>
      <c r="B14" s="25" t="str">
        <f t="shared" si="0"/>
        <v>小学校１・２年男子</v>
      </c>
      <c r="C14" s="25">
        <f t="shared" si="1"/>
        <v>0</v>
      </c>
      <c r="D14" s="25">
        <f t="shared" si="1"/>
        <v>0</v>
      </c>
      <c r="E14" s="25">
        <f t="shared" si="2"/>
        <v>0</v>
      </c>
      <c r="F14" s="25">
        <f t="shared" si="3"/>
        <v>0</v>
      </c>
      <c r="G14" s="33"/>
      <c r="H14" s="33"/>
      <c r="I14" s="33"/>
      <c r="J14" s="33"/>
      <c r="K14" s="33"/>
      <c r="L14" s="33"/>
      <c r="M14" s="33"/>
      <c r="N14" s="33"/>
      <c r="O14" s="33"/>
    </row>
    <row r="15" spans="1:15" ht="17.25" customHeight="1" x14ac:dyDescent="0.15">
      <c r="A15" s="17">
        <v>12</v>
      </c>
      <c r="B15" s="25" t="str">
        <f t="shared" si="0"/>
        <v>小学校１・２年男子</v>
      </c>
      <c r="C15" s="25">
        <f t="shared" si="1"/>
        <v>0</v>
      </c>
      <c r="D15" s="25">
        <f t="shared" si="1"/>
        <v>0</v>
      </c>
      <c r="E15" s="25">
        <f t="shared" si="2"/>
        <v>0</v>
      </c>
      <c r="F15" s="25">
        <f t="shared" si="3"/>
        <v>0</v>
      </c>
      <c r="G15" s="33"/>
      <c r="H15" s="33"/>
      <c r="I15" s="33"/>
      <c r="J15" s="33"/>
      <c r="K15" s="33"/>
      <c r="L15" s="33"/>
      <c r="M15" s="33"/>
      <c r="N15" s="33"/>
      <c r="O15" s="33"/>
    </row>
    <row r="16" spans="1:15" ht="17.25" customHeight="1" x14ac:dyDescent="0.15">
      <c r="A16" s="17">
        <v>13</v>
      </c>
      <c r="B16" s="25" t="str">
        <f t="shared" si="0"/>
        <v>小学校１・２年男子</v>
      </c>
      <c r="C16" s="25">
        <f t="shared" si="1"/>
        <v>0</v>
      </c>
      <c r="D16" s="25">
        <f t="shared" si="1"/>
        <v>0</v>
      </c>
      <c r="E16" s="25">
        <f t="shared" si="2"/>
        <v>0</v>
      </c>
      <c r="F16" s="25">
        <f t="shared" si="3"/>
        <v>0</v>
      </c>
      <c r="G16" s="33"/>
      <c r="H16" s="33"/>
      <c r="I16" s="33"/>
      <c r="J16" s="33"/>
      <c r="K16" s="33"/>
      <c r="L16" s="33"/>
      <c r="M16" s="33"/>
      <c r="N16" s="33"/>
      <c r="O16" s="33"/>
    </row>
    <row r="17" spans="1:15" ht="17.25" customHeight="1" x14ac:dyDescent="0.15">
      <c r="A17" s="17">
        <v>14</v>
      </c>
      <c r="B17" s="25" t="str">
        <f t="shared" si="0"/>
        <v>小学校１・２年男子</v>
      </c>
      <c r="C17" s="25">
        <f t="shared" si="1"/>
        <v>0</v>
      </c>
      <c r="D17" s="25">
        <f t="shared" si="1"/>
        <v>0</v>
      </c>
      <c r="E17" s="25">
        <f t="shared" si="2"/>
        <v>0</v>
      </c>
      <c r="F17" s="25">
        <f t="shared" si="3"/>
        <v>0</v>
      </c>
      <c r="G17" s="33"/>
      <c r="H17" s="33"/>
      <c r="I17" s="33"/>
      <c r="J17" s="33"/>
      <c r="K17" s="33"/>
      <c r="L17" s="33"/>
      <c r="M17" s="33"/>
      <c r="N17" s="33"/>
      <c r="O17" s="33"/>
    </row>
    <row r="18" spans="1:15" ht="17.25" customHeight="1" x14ac:dyDescent="0.15">
      <c r="A18" s="17">
        <v>15</v>
      </c>
      <c r="B18" s="25" t="str">
        <f t="shared" si="0"/>
        <v>小学校１・２年男子</v>
      </c>
      <c r="C18" s="25">
        <f t="shared" si="1"/>
        <v>0</v>
      </c>
      <c r="D18" s="25">
        <f t="shared" si="1"/>
        <v>0</v>
      </c>
      <c r="E18" s="25">
        <f t="shared" si="2"/>
        <v>0</v>
      </c>
      <c r="F18" s="25">
        <f t="shared" si="3"/>
        <v>0</v>
      </c>
      <c r="G18" s="33"/>
      <c r="H18" s="33"/>
      <c r="I18" s="33"/>
      <c r="J18" s="33"/>
      <c r="K18" s="33"/>
      <c r="L18" s="33"/>
      <c r="M18" s="33"/>
      <c r="N18" s="33"/>
      <c r="O18" s="33"/>
    </row>
    <row r="19" spans="1:15" ht="14.25" thickBot="1" x14ac:dyDescent="0.2">
      <c r="H19" s="32">
        <f>COUNTA(H4:H18)</f>
        <v>0</v>
      </c>
      <c r="I19" s="32">
        <f>COUNTA(I4:I18)</f>
        <v>0</v>
      </c>
      <c r="J19" s="32">
        <f>COUNTA(J4:J18)</f>
        <v>0</v>
      </c>
      <c r="K19" s="32">
        <f>COUNTA(K4:K18)</f>
        <v>0</v>
      </c>
      <c r="L19" s="32">
        <f>COUNTA(L4:L18)</f>
        <v>0</v>
      </c>
    </row>
    <row r="20" spans="1:15" ht="19.5" thickBot="1" x14ac:dyDescent="0.25">
      <c r="A20" s="142" t="s">
        <v>59</v>
      </c>
      <c r="B20" s="142"/>
      <c r="C20" s="27"/>
      <c r="H20" s="3">
        <f>H19</f>
        <v>0</v>
      </c>
      <c r="I20" t="s">
        <v>21</v>
      </c>
      <c r="J20" s="31"/>
      <c r="K20" s="41" t="s">
        <v>120</v>
      </c>
      <c r="L20" s="42"/>
      <c r="M20" s="43"/>
    </row>
    <row r="21" spans="1:15" ht="18.75" x14ac:dyDescent="0.15">
      <c r="B21" s="143" t="str">
        <f>IF(H19+I19+J19=K19+L19+L19,"","注意 !!")</f>
        <v/>
      </c>
      <c r="C21" s="28"/>
      <c r="H21" s="144" t="str">
        <f>IF(H19=I19,"","「みょうじ」または「なまえ」の記入漏れがあります。")</f>
        <v/>
      </c>
      <c r="I21" s="144"/>
      <c r="J21" s="144"/>
      <c r="K21" s="144"/>
      <c r="L21" s="144"/>
    </row>
    <row r="22" spans="1:15" ht="18.75" x14ac:dyDescent="0.15">
      <c r="B22" s="143"/>
      <c r="C22" s="28"/>
      <c r="H22" s="144" t="str">
        <f>IF(J19=K19,"","よみかたの「みょうじ」または「なまえ」の記入漏れがあります。")</f>
        <v/>
      </c>
      <c r="I22" s="144"/>
      <c r="J22" s="144"/>
      <c r="K22" s="144"/>
      <c r="L22" s="144"/>
      <c r="M22">
        <f>D4</f>
        <v>0</v>
      </c>
    </row>
    <row r="23" spans="1:15" ht="18.75" x14ac:dyDescent="0.15">
      <c r="B23" s="143"/>
      <c r="C23" s="28"/>
      <c r="H23" s="144" t="str">
        <f>IF(H19=J19,"","「みょうじ」のよみかたの入力漏れはありませんか？")</f>
        <v/>
      </c>
      <c r="I23" s="144"/>
      <c r="J23" s="144"/>
      <c r="K23" s="144"/>
      <c r="L23" s="144"/>
    </row>
    <row r="24" spans="1:15" ht="18.75" x14ac:dyDescent="0.15">
      <c r="B24" s="143"/>
      <c r="C24" s="28"/>
      <c r="H24" s="144" t="str">
        <f>IF(I19=K19,"","「なまえ」のよみかたの入力漏れはありませんか？")</f>
        <v/>
      </c>
      <c r="I24" s="144"/>
      <c r="J24" s="144"/>
      <c r="K24" s="144"/>
      <c r="L24" s="144"/>
    </row>
    <row r="25" spans="1:15" ht="17.25" customHeight="1" x14ac:dyDescent="0.15">
      <c r="B25" s="143"/>
      <c r="C25" s="28"/>
      <c r="H25" s="145" t="str">
        <f>IF(H19=L19,"","シード順位を入力してください。")</f>
        <v/>
      </c>
      <c r="I25" s="145"/>
      <c r="J25" s="145"/>
      <c r="K25" s="145"/>
      <c r="L25" s="145"/>
    </row>
  </sheetData>
  <mergeCells count="22">
    <mergeCell ref="G2:G3"/>
    <mergeCell ref="A20:B20"/>
    <mergeCell ref="B21:B25"/>
    <mergeCell ref="H21:L21"/>
    <mergeCell ref="H22:L22"/>
    <mergeCell ref="H23:L23"/>
    <mergeCell ref="H24:L24"/>
    <mergeCell ref="H25:L25"/>
    <mergeCell ref="A1:A3"/>
    <mergeCell ref="E1:F1"/>
    <mergeCell ref="E2:E3"/>
    <mergeCell ref="F2:F3"/>
    <mergeCell ref="D2:D3"/>
    <mergeCell ref="B1:B3"/>
    <mergeCell ref="C1:D1"/>
    <mergeCell ref="C2:C3"/>
    <mergeCell ref="M1:O2"/>
    <mergeCell ref="H1:K1"/>
    <mergeCell ref="J2:K2"/>
    <mergeCell ref="H2:H3"/>
    <mergeCell ref="I2:I3"/>
    <mergeCell ref="L1:L3"/>
  </mergeCells>
  <phoneticPr fontId="3"/>
  <pageMargins left="0.78740157480314965" right="0.78740157480314965" top="0.98425196850393704" bottom="0.98425196850393704" header="0" footer="0.39370078740157483"/>
  <pageSetup paperSize="9" orientation="landscape" horizontalDpi="4294967293" r:id="rId1"/>
  <headerFooter alignWithMargins="0">
    <oddFooter>&amp;L&amp;F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はじめに</vt:lpstr>
      <vt:lpstr>要項</vt:lpstr>
      <vt:lpstr>会場アクセス</vt:lpstr>
      <vt:lpstr>個人情報の取扱</vt:lpstr>
      <vt:lpstr>参加申込書（記入例）</vt:lpstr>
      <vt:lpstr>種別ごと（記入例）</vt:lpstr>
      <vt:lpstr>参加申込書</vt:lpstr>
      <vt:lpstr>幼年</vt:lpstr>
      <vt:lpstr>1・2男</vt:lpstr>
      <vt:lpstr>1・2女</vt:lpstr>
      <vt:lpstr>3・4男</vt:lpstr>
      <vt:lpstr>3・4女 </vt:lpstr>
      <vt:lpstr>5・6男</vt:lpstr>
      <vt:lpstr>5・6女</vt:lpstr>
      <vt:lpstr>中男</vt:lpstr>
      <vt:lpstr>中女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oogak</cp:lastModifiedBy>
  <cp:lastPrinted>2022-12-16T05:05:01Z</cp:lastPrinted>
  <dcterms:created xsi:type="dcterms:W3CDTF">2007-01-23T15:13:30Z</dcterms:created>
  <dcterms:modified xsi:type="dcterms:W3CDTF">2023-01-17T11:31:29Z</dcterms:modified>
</cp:coreProperties>
</file>